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Sheet1" sheetId="1" r:id="rId1"/>
    <sheet name="Sheet2" sheetId="2" r:id="rId2"/>
  </sheets>
  <definedNames>
    <definedName name="_xlnm.Print_Area" localSheetId="0">'Sheet1'!$A$2:$R$52</definedName>
  </definedNames>
  <calcPr fullCalcOnLoad="1"/>
</workbook>
</file>

<file path=xl/sharedStrings.xml><?xml version="1.0" encoding="utf-8"?>
<sst xmlns="http://schemas.openxmlformats.org/spreadsheetml/2006/main" count="61" uniqueCount="24">
  <si>
    <t>Inter-city Match</t>
  </si>
  <si>
    <t>(Butler Scoring)</t>
  </si>
  <si>
    <t>Pr 1 :</t>
  </si>
  <si>
    <t>vs</t>
  </si>
  <si>
    <t>Pr 2 :</t>
  </si>
  <si>
    <t>Pr 3 :</t>
  </si>
  <si>
    <t>Held on</t>
  </si>
  <si>
    <t>at</t>
  </si>
  <si>
    <t>Pr 4 :</t>
  </si>
  <si>
    <t>(Pairs 1 &amp; 3 must have the same direction,</t>
  </si>
  <si>
    <t>while 2 &amp; 4 sit the other way)</t>
  </si>
  <si>
    <t>Final Score</t>
  </si>
  <si>
    <t>(VPs)</t>
  </si>
  <si>
    <t>=</t>
  </si>
  <si>
    <t>-</t>
  </si>
  <si>
    <t>Pr</t>
  </si>
  <si>
    <t>IMPs</t>
  </si>
  <si>
    <t>Bd</t>
  </si>
  <si>
    <t>+</t>
  </si>
  <si>
    <t>Par</t>
  </si>
  <si>
    <t>Score</t>
  </si>
  <si>
    <t>VPs</t>
  </si>
  <si>
    <t xml:space="preserve"> </t>
  </si>
  <si>
    <t>Teams of 8 Score Sheet With Amended VP Scale 01 July 2021-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</si>
</sst>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39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right"/>
    </xf>
    <xf numFmtId="1" fontId="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75" zoomScaleNormal="75" zoomScalePageLayoutView="0" workbookViewId="0" topLeftCell="A1">
      <selection activeCell="W11" sqref="W11"/>
    </sheetView>
  </sheetViews>
  <sheetFormatPr defaultColWidth="9.140625" defaultRowHeight="12.75"/>
  <cols>
    <col min="1" max="1" width="5.421875" style="0" customWidth="1"/>
    <col min="2" max="2" width="0.85546875" style="0" customWidth="1"/>
    <col min="3" max="10" width="7.7109375" style="0" customWidth="1"/>
    <col min="11" max="11" width="8.7109375" style="0" customWidth="1"/>
    <col min="12" max="12" width="0.85546875" style="0" customWidth="1"/>
    <col min="13" max="16" width="5.7109375" style="0" customWidth="1"/>
    <col min="17" max="17" width="8.7109375" style="0" customWidth="1"/>
    <col min="18" max="18" width="5.7109375" style="0" customWidth="1"/>
    <col min="19" max="19" width="1.7109375" style="0" customWidth="1"/>
  </cols>
  <sheetData>
    <row r="1" s="1" customFormat="1" ht="18">
      <c r="C1" s="1" t="s">
        <v>23</v>
      </c>
    </row>
    <row r="2" spans="1:15" ht="18">
      <c r="A2" s="1"/>
      <c r="B2" s="1"/>
      <c r="C2" s="1"/>
      <c r="D2" s="2" t="s">
        <v>0</v>
      </c>
      <c r="E2" s="2"/>
      <c r="F2" s="2"/>
      <c r="G2" s="1"/>
      <c r="H2" s="2" t="s">
        <v>1</v>
      </c>
      <c r="I2" s="2"/>
      <c r="J2" s="2"/>
      <c r="O2" s="1"/>
    </row>
    <row r="3" spans="1:27" ht="18">
      <c r="A3" s="1"/>
      <c r="B3" s="1"/>
      <c r="C3" s="1"/>
      <c r="D3" s="1"/>
      <c r="E3" s="1"/>
      <c r="F3" s="1"/>
      <c r="G3" s="1"/>
      <c r="H3" s="1"/>
      <c r="I3" s="1"/>
      <c r="J3" s="1" t="s">
        <v>2</v>
      </c>
      <c r="K3" s="25"/>
      <c r="L3" s="25"/>
      <c r="M3" s="25"/>
      <c r="N3" s="25"/>
      <c r="O3" s="2"/>
      <c r="P3" s="24"/>
      <c r="Q3" s="24"/>
      <c r="R3" s="24"/>
      <c r="T3" s="22"/>
      <c r="U3" s="22"/>
      <c r="V3" s="22"/>
      <c r="W3" s="22"/>
      <c r="X3" s="2"/>
      <c r="Y3" s="23"/>
      <c r="Z3" s="23"/>
      <c r="AA3" s="23"/>
    </row>
    <row r="4" spans="1:27" ht="18">
      <c r="A4" s="1"/>
      <c r="B4" s="1"/>
      <c r="C4" s="28" t="s">
        <v>22</v>
      </c>
      <c r="D4" s="27"/>
      <c r="E4" s="27"/>
      <c r="F4" s="2" t="s">
        <v>3</v>
      </c>
      <c r="G4" s="28" t="s">
        <v>22</v>
      </c>
      <c r="H4" s="27"/>
      <c r="I4" s="27"/>
      <c r="J4" s="1" t="s">
        <v>4</v>
      </c>
      <c r="K4" s="25"/>
      <c r="L4" s="25"/>
      <c r="M4" s="25"/>
      <c r="N4" s="25"/>
      <c r="O4" s="2"/>
      <c r="P4" s="24"/>
      <c r="Q4" s="24"/>
      <c r="R4" s="24"/>
      <c r="T4" s="22"/>
      <c r="U4" s="22"/>
      <c r="V4" s="22"/>
      <c r="W4" s="22"/>
      <c r="X4" s="2"/>
      <c r="Y4" s="23"/>
      <c r="Z4" s="23"/>
      <c r="AA4" s="23"/>
    </row>
    <row r="5" spans="1:27" ht="18">
      <c r="A5" s="1"/>
      <c r="B5" s="1"/>
      <c r="C5" s="1"/>
      <c r="D5" s="1"/>
      <c r="E5" s="1"/>
      <c r="F5" s="1"/>
      <c r="G5" s="1"/>
      <c r="H5" s="1"/>
      <c r="I5" s="1"/>
      <c r="J5" s="1" t="s">
        <v>5</v>
      </c>
      <c r="K5" s="25"/>
      <c r="L5" s="25"/>
      <c r="M5" s="25"/>
      <c r="N5" s="25"/>
      <c r="O5" s="2"/>
      <c r="P5" s="24"/>
      <c r="Q5" s="24"/>
      <c r="R5" s="24"/>
      <c r="T5" s="22"/>
      <c r="U5" s="22"/>
      <c r="V5" s="22"/>
      <c r="W5" s="22"/>
      <c r="X5" s="2"/>
      <c r="Y5" s="23"/>
      <c r="Z5" s="23"/>
      <c r="AA5" s="23"/>
    </row>
    <row r="6" spans="1:27" ht="18">
      <c r="A6" s="1"/>
      <c r="B6" s="1"/>
      <c r="C6" s="3" t="s">
        <v>6</v>
      </c>
      <c r="D6" s="26" t="s">
        <v>22</v>
      </c>
      <c r="E6" s="27"/>
      <c r="F6" s="2" t="s">
        <v>7</v>
      </c>
      <c r="G6" s="28" t="s">
        <v>22</v>
      </c>
      <c r="H6" s="27"/>
      <c r="I6" s="27"/>
      <c r="J6" s="1" t="s">
        <v>8</v>
      </c>
      <c r="K6" s="25"/>
      <c r="L6" s="25"/>
      <c r="M6" s="25"/>
      <c r="N6" s="25"/>
      <c r="O6" s="2"/>
      <c r="P6" s="24"/>
      <c r="Q6" s="24"/>
      <c r="R6" s="24"/>
      <c r="T6" s="22"/>
      <c r="U6" s="22"/>
      <c r="V6" s="22"/>
      <c r="W6" s="22"/>
      <c r="X6" s="2"/>
      <c r="Y6" s="23"/>
      <c r="Z6" s="23"/>
      <c r="AA6" s="23"/>
    </row>
    <row r="7" spans="1:18" ht="18">
      <c r="A7" s="1"/>
      <c r="B7" s="1"/>
      <c r="C7" s="1"/>
      <c r="D7" s="1"/>
      <c r="E7" s="1"/>
      <c r="F7" s="1"/>
      <c r="G7" s="1"/>
      <c r="H7" s="1"/>
      <c r="I7" s="1"/>
      <c r="J7" s="1" t="s">
        <v>9</v>
      </c>
      <c r="K7" s="1"/>
      <c r="L7" s="1"/>
      <c r="M7" s="1"/>
      <c r="N7" s="1"/>
      <c r="O7" s="1"/>
      <c r="P7" s="1"/>
      <c r="Q7" s="1"/>
      <c r="R7" s="1"/>
    </row>
    <row r="8" spans="1:18" ht="18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10</v>
      </c>
      <c r="L8" s="1"/>
      <c r="M8" s="1"/>
      <c r="N8" s="1"/>
      <c r="O8" s="1"/>
      <c r="P8" s="1"/>
      <c r="Q8" s="1"/>
      <c r="R8" s="1"/>
    </row>
    <row r="9" spans="1:16" ht="18">
      <c r="A9" s="1"/>
      <c r="B9" s="1"/>
      <c r="C9" s="2" t="s">
        <v>11</v>
      </c>
      <c r="D9" s="1"/>
      <c r="E9" s="2" t="s">
        <v>12</v>
      </c>
      <c r="F9" s="2" t="s">
        <v>13</v>
      </c>
      <c r="G9" s="2">
        <f>VLOOKUP(R52,Sheet2!E2:F22,2,TRUE)</f>
        <v>10</v>
      </c>
      <c r="H9" s="2" t="s">
        <v>14</v>
      </c>
      <c r="I9" s="2">
        <f>20-G9</f>
        <v>10</v>
      </c>
      <c r="J9" s="1"/>
      <c r="O9" s="1"/>
      <c r="P9" s="1"/>
    </row>
    <row r="10" spans="1:18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">
      <c r="A11" s="3" t="s">
        <v>15</v>
      </c>
      <c r="B11" s="1"/>
      <c r="C11" s="29">
        <v>1</v>
      </c>
      <c r="D11" s="30"/>
      <c r="E11" s="29">
        <v>2</v>
      </c>
      <c r="F11" s="30"/>
      <c r="G11" s="29">
        <v>3</v>
      </c>
      <c r="H11" s="30"/>
      <c r="I11" s="29">
        <v>4</v>
      </c>
      <c r="J11" s="30"/>
      <c r="K11" s="1"/>
      <c r="L11" s="1"/>
      <c r="M11" s="2">
        <v>1</v>
      </c>
      <c r="N11" s="2">
        <v>2</v>
      </c>
      <c r="O11" s="2">
        <v>3</v>
      </c>
      <c r="P11" s="2">
        <v>4</v>
      </c>
      <c r="Q11" s="1"/>
      <c r="R11" s="3" t="s">
        <v>16</v>
      </c>
    </row>
    <row r="12" spans="1:18" ht="18">
      <c r="A12" s="2" t="s">
        <v>17</v>
      </c>
      <c r="B12" s="1"/>
      <c r="C12" s="14" t="s">
        <v>18</v>
      </c>
      <c r="D12" s="16" t="s">
        <v>14</v>
      </c>
      <c r="E12" s="14" t="s">
        <v>18</v>
      </c>
      <c r="F12" s="16" t="s">
        <v>14</v>
      </c>
      <c r="G12" s="14" t="s">
        <v>18</v>
      </c>
      <c r="H12" s="16" t="s">
        <v>14</v>
      </c>
      <c r="I12" s="14" t="s">
        <v>18</v>
      </c>
      <c r="J12" s="15" t="s">
        <v>14</v>
      </c>
      <c r="K12" s="5" t="s">
        <v>19</v>
      </c>
      <c r="L12" s="1"/>
      <c r="M12" s="1"/>
      <c r="N12" s="1"/>
      <c r="O12" s="1"/>
      <c r="P12" s="4"/>
      <c r="Q12" s="6"/>
      <c r="R12" s="1"/>
    </row>
    <row r="13" spans="1:18" ht="18">
      <c r="A13" s="2">
        <v>1</v>
      </c>
      <c r="B13" s="1"/>
      <c r="C13" s="20"/>
      <c r="D13" s="17"/>
      <c r="E13" s="18"/>
      <c r="F13" s="17"/>
      <c r="G13" s="18"/>
      <c r="H13" s="17"/>
      <c r="I13" s="18"/>
      <c r="J13" s="17"/>
      <c r="K13" s="12">
        <f>Sheet2!P12</f>
        <v>0</v>
      </c>
      <c r="L13" s="7"/>
      <c r="M13" s="1">
        <f>VLOOKUP((Sheet2!L12-$K13),Sheet2!$A$2:$B$50,2,TRUE)</f>
        <v>0</v>
      </c>
      <c r="N13" s="1">
        <f>-(VLOOKUP((Sheet2!M12-$K13),Sheet2!$A$2:$B$50,2,TRUE))</f>
        <v>0</v>
      </c>
      <c r="O13" s="1">
        <f>VLOOKUP((Sheet2!N12-$K13),Sheet2!$A$2:$B$50,2,TRUE)</f>
        <v>0</v>
      </c>
      <c r="P13" s="1">
        <f>-(VLOOKUP((Sheet2!O12-$K13),Sheet2!$A$2:$B$50,2,TRUE))</f>
        <v>0</v>
      </c>
      <c r="Q13" s="1">
        <f>SUM(C13,E13,G13,I13)-SUM(D13,F13,H13,J13)</f>
        <v>0</v>
      </c>
      <c r="R13" s="1">
        <f>VLOOKUP(Q13,Sheet2!$A$2:$B$50,2,TRUE)</f>
        <v>0</v>
      </c>
    </row>
    <row r="14" spans="1:18" ht="18">
      <c r="A14" s="2">
        <v>2</v>
      </c>
      <c r="B14" s="1"/>
      <c r="C14" s="20"/>
      <c r="D14" s="17"/>
      <c r="E14" s="18"/>
      <c r="F14" s="17"/>
      <c r="G14" s="18"/>
      <c r="H14" s="17"/>
      <c r="I14" s="18"/>
      <c r="J14" s="17"/>
      <c r="K14" s="12">
        <f>Sheet2!P13</f>
        <v>0</v>
      </c>
      <c r="L14" s="7"/>
      <c r="M14" s="1">
        <f>VLOOKUP((Sheet2!L13-$K14),Sheet2!$A$2:$B$50,2,TRUE)</f>
        <v>0</v>
      </c>
      <c r="N14" s="1">
        <f>-(VLOOKUP((Sheet2!M13-$K14),Sheet2!$A$2:$B$50,2,TRUE))</f>
        <v>0</v>
      </c>
      <c r="O14" s="1">
        <f>VLOOKUP((Sheet2!N13-$K14),Sheet2!$A$2:$B$50,2,TRUE)</f>
        <v>0</v>
      </c>
      <c r="P14" s="1">
        <f>-(VLOOKUP((Sheet2!O13-$K14),Sheet2!$A$2:$B$50,2,TRUE))</f>
        <v>0</v>
      </c>
      <c r="Q14" s="1">
        <f aca="true" t="shared" si="0" ref="Q14:Q20">SUM(C14,E14,G14,I14)-SUM(D14,F14,H14,J14)</f>
        <v>0</v>
      </c>
      <c r="R14" s="1">
        <f>VLOOKUP(Q14,Sheet2!$A$2:$B$50,2,TRUE)</f>
        <v>0</v>
      </c>
    </row>
    <row r="15" spans="1:18" ht="18">
      <c r="A15" s="2">
        <v>3</v>
      </c>
      <c r="B15" s="1"/>
      <c r="C15" s="20"/>
      <c r="D15" s="17"/>
      <c r="E15" s="18"/>
      <c r="F15" s="17"/>
      <c r="G15" s="18"/>
      <c r="H15" s="17"/>
      <c r="I15" s="18"/>
      <c r="J15" s="17"/>
      <c r="K15" s="12">
        <f>Sheet2!P14</f>
        <v>0</v>
      </c>
      <c r="L15" s="7"/>
      <c r="M15" s="1">
        <f>VLOOKUP((Sheet2!L14-$K15),Sheet2!$A$2:$B$50,2,TRUE)</f>
        <v>0</v>
      </c>
      <c r="N15" s="1">
        <f>-(VLOOKUP((Sheet2!M14-$K15),Sheet2!$A$2:$B$50,2,TRUE))</f>
        <v>0</v>
      </c>
      <c r="O15" s="1">
        <f>VLOOKUP((Sheet2!N14-$K15),Sheet2!$A$2:$B$50,2,TRUE)</f>
        <v>0</v>
      </c>
      <c r="P15" s="1">
        <f>-(VLOOKUP((Sheet2!O14-$K15),Sheet2!$A$2:$B$50,2,TRUE))</f>
        <v>0</v>
      </c>
      <c r="Q15" s="1">
        <f t="shared" si="0"/>
        <v>0</v>
      </c>
      <c r="R15" s="1">
        <f>VLOOKUP(Q15,Sheet2!$A$2:$B$50,2,TRUE)</f>
        <v>0</v>
      </c>
    </row>
    <row r="16" spans="1:18" ht="18">
      <c r="A16" s="2">
        <v>4</v>
      </c>
      <c r="B16" s="1"/>
      <c r="C16" s="20"/>
      <c r="D16" s="17"/>
      <c r="E16" s="18"/>
      <c r="F16" s="17"/>
      <c r="G16" s="18"/>
      <c r="H16" s="17"/>
      <c r="I16" s="18"/>
      <c r="J16" s="17"/>
      <c r="K16" s="12">
        <f>Sheet2!P15</f>
        <v>0</v>
      </c>
      <c r="L16" s="7"/>
      <c r="M16" s="1">
        <f>VLOOKUP((Sheet2!L15-$K16),Sheet2!$A$2:$B$50,2,TRUE)</f>
        <v>0</v>
      </c>
      <c r="N16" s="1">
        <f>-(VLOOKUP((Sheet2!M15-$K16),Sheet2!$A$2:$B$50,2,TRUE))</f>
        <v>0</v>
      </c>
      <c r="O16" s="1">
        <f>VLOOKUP((Sheet2!N15-$K16),Sheet2!$A$2:$B$50,2,TRUE)</f>
        <v>0</v>
      </c>
      <c r="P16" s="1">
        <f>-(VLOOKUP((Sheet2!O15-$K16),Sheet2!$A$2:$B$50,2,TRUE))</f>
        <v>0</v>
      </c>
      <c r="Q16" s="1">
        <f t="shared" si="0"/>
        <v>0</v>
      </c>
      <c r="R16" s="1">
        <f>VLOOKUP(Q16,Sheet2!$A$2:$B$50,2,TRUE)</f>
        <v>0</v>
      </c>
    </row>
    <row r="17" spans="1:18" ht="18">
      <c r="A17" s="2">
        <v>5</v>
      </c>
      <c r="B17" s="1"/>
      <c r="C17" s="20"/>
      <c r="D17" s="17"/>
      <c r="E17" s="18"/>
      <c r="F17" s="17"/>
      <c r="G17" s="18"/>
      <c r="H17" s="17"/>
      <c r="I17" s="18"/>
      <c r="J17" s="17"/>
      <c r="K17" s="12">
        <f>Sheet2!P16</f>
        <v>0</v>
      </c>
      <c r="L17" s="7"/>
      <c r="M17" s="1">
        <f>VLOOKUP((Sheet2!L16-$K17),Sheet2!$A$2:$B$50,2,TRUE)</f>
        <v>0</v>
      </c>
      <c r="N17" s="1">
        <f>-(VLOOKUP((Sheet2!M16-$K17),Sheet2!$A$2:$B$50,2,TRUE))</f>
        <v>0</v>
      </c>
      <c r="O17" s="1">
        <f>VLOOKUP((Sheet2!N16-$K17),Sheet2!$A$2:$B$50,2,TRUE)</f>
        <v>0</v>
      </c>
      <c r="P17" s="1">
        <f>-(VLOOKUP((Sheet2!O16-$K17),Sheet2!$A$2:$B$50,2,TRUE))</f>
        <v>0</v>
      </c>
      <c r="Q17" s="1">
        <f t="shared" si="0"/>
        <v>0</v>
      </c>
      <c r="R17" s="1">
        <f>VLOOKUP(Q17,Sheet2!$A$2:$B$50,2,TRUE)</f>
        <v>0</v>
      </c>
    </row>
    <row r="18" spans="1:18" ht="18">
      <c r="A18" s="2">
        <v>6</v>
      </c>
      <c r="B18" s="1"/>
      <c r="C18" s="20"/>
      <c r="D18" s="17"/>
      <c r="E18" s="18"/>
      <c r="F18" s="17"/>
      <c r="G18" s="18"/>
      <c r="H18" s="17"/>
      <c r="I18" s="18"/>
      <c r="J18" s="17"/>
      <c r="K18" s="12">
        <f>Sheet2!P17</f>
        <v>0</v>
      </c>
      <c r="L18" s="7"/>
      <c r="M18" s="1">
        <f>VLOOKUP((Sheet2!L17-$K18),Sheet2!$A$2:$B$50,2,TRUE)</f>
        <v>0</v>
      </c>
      <c r="N18" s="1">
        <f>-(VLOOKUP((Sheet2!M17-$K18),Sheet2!$A$2:$B$50,2,TRUE))</f>
        <v>0</v>
      </c>
      <c r="O18" s="1">
        <f>VLOOKUP((Sheet2!N17-$K18),Sheet2!$A$2:$B$50,2,TRUE)</f>
        <v>0</v>
      </c>
      <c r="P18" s="1">
        <f>-(VLOOKUP((Sheet2!O17-$K18),Sheet2!$A$2:$B$50,2,TRUE))</f>
        <v>0</v>
      </c>
      <c r="Q18" s="1">
        <f t="shared" si="0"/>
        <v>0</v>
      </c>
      <c r="R18" s="1">
        <f>VLOOKUP(Q18,Sheet2!$A$2:$B$50,2,TRUE)</f>
        <v>0</v>
      </c>
    </row>
    <row r="19" spans="1:18" ht="18">
      <c r="A19" s="2">
        <v>7</v>
      </c>
      <c r="B19" s="1"/>
      <c r="C19" s="20"/>
      <c r="D19" s="17"/>
      <c r="E19" s="18"/>
      <c r="F19" s="17"/>
      <c r="G19" s="18"/>
      <c r="H19" s="19"/>
      <c r="I19" s="18"/>
      <c r="J19" s="17"/>
      <c r="K19" s="12">
        <f>Sheet2!P18</f>
        <v>0</v>
      </c>
      <c r="L19" s="7"/>
      <c r="M19" s="1">
        <f>VLOOKUP((Sheet2!L18-$K19),Sheet2!$A$2:$B$50,2,TRUE)</f>
        <v>0</v>
      </c>
      <c r="N19" s="1">
        <f>-(VLOOKUP((Sheet2!M18-$K19),Sheet2!$A$2:$B$50,2,TRUE))</f>
        <v>0</v>
      </c>
      <c r="O19" s="1">
        <f>VLOOKUP((Sheet2!N18-$K19),Sheet2!$A$2:$B$50,2,TRUE)</f>
        <v>0</v>
      </c>
      <c r="P19" s="1">
        <f>-(VLOOKUP((Sheet2!O18-$K19),Sheet2!$A$2:$B$50,2,TRUE))</f>
        <v>0</v>
      </c>
      <c r="Q19" s="1">
        <f t="shared" si="0"/>
        <v>0</v>
      </c>
      <c r="R19" s="1">
        <f>VLOOKUP(Q19,Sheet2!$A$2:$B$50,2,TRUE)</f>
        <v>0</v>
      </c>
    </row>
    <row r="20" spans="1:18" ht="18">
      <c r="A20" s="2">
        <v>8</v>
      </c>
      <c r="B20" s="1"/>
      <c r="C20" s="20"/>
      <c r="D20" s="19"/>
      <c r="E20" s="18"/>
      <c r="F20" s="17"/>
      <c r="G20" s="18"/>
      <c r="H20" s="19"/>
      <c r="I20" s="18"/>
      <c r="J20" s="17"/>
      <c r="K20" s="12">
        <f>Sheet2!P19</f>
        <v>0</v>
      </c>
      <c r="L20" s="7"/>
      <c r="M20" s="1">
        <f>VLOOKUP((Sheet2!L19-$K20),Sheet2!$A$2:$B$50,2,TRUE)</f>
        <v>0</v>
      </c>
      <c r="N20" s="1">
        <f>-(VLOOKUP((Sheet2!M19-$K20),Sheet2!$A$2:$B$50,2,TRUE))</f>
        <v>0</v>
      </c>
      <c r="O20" s="1">
        <f>VLOOKUP((Sheet2!N19-$K20),Sheet2!$A$2:$B$50,2,TRUE)</f>
        <v>0</v>
      </c>
      <c r="P20" s="1">
        <f>-(VLOOKUP((Sheet2!O19-$K20),Sheet2!$A$2:$B$50,2,TRUE))</f>
        <v>0</v>
      </c>
      <c r="Q20" s="1">
        <f t="shared" si="0"/>
        <v>0</v>
      </c>
      <c r="R20" s="1">
        <f>VLOOKUP(Q20,Sheet2!$A$2:$B$50,2,TRUE)</f>
        <v>0</v>
      </c>
    </row>
    <row r="21" spans="1:18" ht="18">
      <c r="A21" s="2"/>
      <c r="B21" s="1"/>
      <c r="C21" s="1"/>
      <c r="D21" s="1"/>
      <c r="E21" s="6"/>
      <c r="F21" s="6"/>
      <c r="G21" s="6"/>
      <c r="H21" s="6"/>
      <c r="I21" s="6"/>
      <c r="J21" s="6"/>
      <c r="K21" s="21"/>
      <c r="L21" s="1"/>
      <c r="M21" s="9">
        <f>SUM(M13:M20)</f>
        <v>0</v>
      </c>
      <c r="N21" s="9">
        <f>SUM(N13:N20)</f>
        <v>0</v>
      </c>
      <c r="O21" s="9">
        <f>SUM(O13:O20)</f>
        <v>0</v>
      </c>
      <c r="P21" s="9">
        <f>SUM(P13:P20)</f>
        <v>0</v>
      </c>
      <c r="Q21" s="9"/>
      <c r="R21" s="9">
        <f>SUM(R13:R20)</f>
        <v>0</v>
      </c>
    </row>
    <row r="22" spans="1:18" ht="18">
      <c r="A22" s="1"/>
      <c r="B22" s="1"/>
      <c r="C22" s="14" t="s">
        <v>18</v>
      </c>
      <c r="D22" s="16" t="s">
        <v>14</v>
      </c>
      <c r="E22" s="14" t="s">
        <v>18</v>
      </c>
      <c r="F22" s="16" t="s">
        <v>14</v>
      </c>
      <c r="G22" s="14" t="s">
        <v>18</v>
      </c>
      <c r="H22" s="16" t="s">
        <v>14</v>
      </c>
      <c r="I22" s="14" t="s">
        <v>18</v>
      </c>
      <c r="J22" s="15" t="s">
        <v>14</v>
      </c>
      <c r="K22" s="21"/>
      <c r="L22" s="1"/>
      <c r="M22" s="1"/>
      <c r="N22" s="1"/>
      <c r="O22" s="1"/>
      <c r="P22" s="6"/>
      <c r="Q22" s="6"/>
      <c r="R22" s="1"/>
    </row>
    <row r="23" spans="1:18" ht="18">
      <c r="A23" s="2">
        <v>9</v>
      </c>
      <c r="B23" s="1"/>
      <c r="C23" s="17"/>
      <c r="D23" s="17"/>
      <c r="E23" s="18"/>
      <c r="F23" s="17"/>
      <c r="G23" s="18"/>
      <c r="H23" s="17"/>
      <c r="I23" s="18"/>
      <c r="J23" s="17"/>
      <c r="K23" s="12">
        <f>Sheet2!P22</f>
        <v>0</v>
      </c>
      <c r="L23" s="7"/>
      <c r="M23" s="1">
        <f>VLOOKUP((Sheet2!L22-$K23),Sheet2!$A$2:$B$50,2,TRUE)</f>
        <v>0</v>
      </c>
      <c r="N23" s="1">
        <f>-(VLOOKUP((Sheet2!M22-$K23),Sheet2!$A$2:$B$50,2,TRUE))</f>
        <v>0</v>
      </c>
      <c r="O23" s="1">
        <f>VLOOKUP((Sheet2!N22-$K23),Sheet2!$A$2:$B$50,2,TRUE)</f>
        <v>0</v>
      </c>
      <c r="P23" s="1">
        <f>-(VLOOKUP((Sheet2!O22-$K23),Sheet2!$A$2:$B$50,2,TRUE))</f>
        <v>0</v>
      </c>
      <c r="Q23" s="1">
        <f aca="true" t="shared" si="1" ref="Q23:Q30">SUM(C23,E23,G23,I23)-SUM(D23,F23,H23,J23)</f>
        <v>0</v>
      </c>
      <c r="R23" s="1">
        <f>VLOOKUP(Q23,Sheet2!$A$2:$B$50,2,TRUE)</f>
        <v>0</v>
      </c>
    </row>
    <row r="24" spans="1:18" ht="18">
      <c r="A24" s="2">
        <v>10</v>
      </c>
      <c r="B24" s="1"/>
      <c r="C24" s="17"/>
      <c r="D24" s="17"/>
      <c r="E24" s="18"/>
      <c r="F24" s="17"/>
      <c r="G24" s="18"/>
      <c r="H24" s="17"/>
      <c r="I24" s="18"/>
      <c r="J24" s="17"/>
      <c r="K24" s="12">
        <f>Sheet2!P23</f>
        <v>0</v>
      </c>
      <c r="L24" s="7"/>
      <c r="M24" s="1">
        <f>VLOOKUP((Sheet2!L23-$K24),Sheet2!$A$2:$B$50,2,TRUE)</f>
        <v>0</v>
      </c>
      <c r="N24" s="1">
        <f>-(VLOOKUP((Sheet2!M23-$K24),Sheet2!$A$2:$B$50,2,TRUE))</f>
        <v>0</v>
      </c>
      <c r="O24" s="1">
        <f>VLOOKUP((Sheet2!N23-$K24),Sheet2!$A$2:$B$50,2,TRUE)</f>
        <v>0</v>
      </c>
      <c r="P24" s="1">
        <f>-(VLOOKUP((Sheet2!O23-$K24),Sheet2!$A$2:$B$50,2,TRUE))</f>
        <v>0</v>
      </c>
      <c r="Q24" s="1">
        <f t="shared" si="1"/>
        <v>0</v>
      </c>
      <c r="R24" s="1">
        <f>VLOOKUP(Q24,Sheet2!$A$2:$B$50,2,TRUE)</f>
        <v>0</v>
      </c>
    </row>
    <row r="25" spans="1:18" ht="18">
      <c r="A25" s="2">
        <v>11</v>
      </c>
      <c r="B25" s="1"/>
      <c r="C25" s="17"/>
      <c r="D25" s="17"/>
      <c r="E25" s="18"/>
      <c r="F25" s="17"/>
      <c r="G25" s="18"/>
      <c r="H25" s="17"/>
      <c r="I25" s="18"/>
      <c r="J25" s="17"/>
      <c r="K25" s="12">
        <f>Sheet2!P24</f>
        <v>0</v>
      </c>
      <c r="L25" s="7"/>
      <c r="M25" s="1">
        <f>VLOOKUP((Sheet2!L24-$K25),Sheet2!$A$2:$B$50,2,TRUE)</f>
        <v>0</v>
      </c>
      <c r="N25" s="1">
        <f>-(VLOOKUP((Sheet2!M24-$K25),Sheet2!$A$2:$B$50,2,TRUE))</f>
        <v>0</v>
      </c>
      <c r="O25" s="1">
        <f>VLOOKUP((Sheet2!N24-$K25),Sheet2!$A$2:$B$50,2,TRUE)</f>
        <v>0</v>
      </c>
      <c r="P25" s="1">
        <f>-(VLOOKUP((Sheet2!O24-$K25),Sheet2!$A$2:$B$50,2,TRUE))</f>
        <v>0</v>
      </c>
      <c r="Q25" s="1">
        <f t="shared" si="1"/>
        <v>0</v>
      </c>
      <c r="R25" s="1">
        <f>VLOOKUP(Q25,Sheet2!$A$2:$B$50,2,TRUE)</f>
        <v>0</v>
      </c>
    </row>
    <row r="26" spans="1:18" ht="18">
      <c r="A26" s="2">
        <v>12</v>
      </c>
      <c r="B26" s="1"/>
      <c r="C26" s="17"/>
      <c r="D26" s="17"/>
      <c r="E26" s="18"/>
      <c r="F26" s="17"/>
      <c r="G26" s="18"/>
      <c r="H26" s="17"/>
      <c r="I26" s="18"/>
      <c r="J26" s="17"/>
      <c r="K26" s="12">
        <f>Sheet2!P25</f>
        <v>0</v>
      </c>
      <c r="L26" s="7"/>
      <c r="M26" s="1">
        <f>VLOOKUP((Sheet2!L25-$K26),Sheet2!$A$2:$B$50,2,TRUE)</f>
        <v>0</v>
      </c>
      <c r="N26" s="1">
        <f>-(VLOOKUP((Sheet2!M25-$K26),Sheet2!$A$2:$B$50,2,TRUE))</f>
        <v>0</v>
      </c>
      <c r="O26" s="1">
        <f>VLOOKUP((Sheet2!N25-$K26),Sheet2!$A$2:$B$50,2,TRUE)</f>
        <v>0</v>
      </c>
      <c r="P26" s="1">
        <f>-(VLOOKUP((Sheet2!O25-$K26),Sheet2!$A$2:$B$50,2,TRUE))</f>
        <v>0</v>
      </c>
      <c r="Q26" s="1">
        <f t="shared" si="1"/>
        <v>0</v>
      </c>
      <c r="R26" s="1">
        <f>VLOOKUP(Q26,Sheet2!$A$2:$B$50,2,TRUE)</f>
        <v>0</v>
      </c>
    </row>
    <row r="27" spans="1:18" ht="18">
      <c r="A27" s="2">
        <v>13</v>
      </c>
      <c r="B27" s="1"/>
      <c r="C27" s="19"/>
      <c r="D27" s="17"/>
      <c r="E27" s="18"/>
      <c r="F27" s="17"/>
      <c r="G27" s="18"/>
      <c r="H27" s="17"/>
      <c r="I27" s="18"/>
      <c r="J27" s="17"/>
      <c r="K27" s="12">
        <f>Sheet2!P26</f>
        <v>0</v>
      </c>
      <c r="L27" s="7"/>
      <c r="M27" s="1">
        <f>VLOOKUP((Sheet2!L26-$K27),Sheet2!$A$2:$B$50,2,TRUE)</f>
        <v>0</v>
      </c>
      <c r="N27" s="1">
        <f>-(VLOOKUP((Sheet2!M26-$K27),Sheet2!$A$2:$B$50,2,TRUE))</f>
        <v>0</v>
      </c>
      <c r="O27" s="1">
        <f>VLOOKUP((Sheet2!N26-$K27),Sheet2!$A$2:$B$50,2,TRUE)</f>
        <v>0</v>
      </c>
      <c r="P27" s="1">
        <f>-(VLOOKUP((Sheet2!O26-$K27),Sheet2!$A$2:$B$50,2,TRUE))</f>
        <v>0</v>
      </c>
      <c r="Q27" s="1">
        <f t="shared" si="1"/>
        <v>0</v>
      </c>
      <c r="R27" s="1">
        <f>VLOOKUP(Q27,Sheet2!$A$2:$B$50,2,TRUE)</f>
        <v>0</v>
      </c>
    </row>
    <row r="28" spans="1:18" ht="18">
      <c r="A28" s="2">
        <v>14</v>
      </c>
      <c r="B28" s="1"/>
      <c r="C28" s="19"/>
      <c r="D28" s="17"/>
      <c r="E28" s="18"/>
      <c r="F28" s="17"/>
      <c r="G28" s="18"/>
      <c r="H28" s="17"/>
      <c r="I28" s="18"/>
      <c r="J28" s="19"/>
      <c r="K28" s="12">
        <f>Sheet2!P27</f>
        <v>0</v>
      </c>
      <c r="L28" s="7"/>
      <c r="M28" s="1">
        <f>VLOOKUP((Sheet2!L27-$K28),Sheet2!$A$2:$B$50,2,TRUE)</f>
        <v>0</v>
      </c>
      <c r="N28" s="1">
        <f>-(VLOOKUP((Sheet2!M27-$K28),Sheet2!$A$2:$B$50,2,TRUE))</f>
        <v>0</v>
      </c>
      <c r="O28" s="1">
        <f>VLOOKUP((Sheet2!N27-$K28),Sheet2!$A$2:$B$50,2,TRUE)</f>
        <v>0</v>
      </c>
      <c r="P28" s="1">
        <f>-(VLOOKUP((Sheet2!O27-$K28),Sheet2!$A$2:$B$50,2,TRUE))</f>
        <v>0</v>
      </c>
      <c r="Q28" s="1">
        <f t="shared" si="1"/>
        <v>0</v>
      </c>
      <c r="R28" s="1">
        <f>VLOOKUP(Q28,Sheet2!$A$2:$B$50,2,TRUE)</f>
        <v>0</v>
      </c>
    </row>
    <row r="29" spans="1:18" ht="18">
      <c r="A29" s="2">
        <v>15</v>
      </c>
      <c r="B29" s="1"/>
      <c r="C29" s="17"/>
      <c r="D29" s="17"/>
      <c r="E29" s="18"/>
      <c r="F29" s="19"/>
      <c r="G29" s="18"/>
      <c r="H29" s="17"/>
      <c r="I29" s="18"/>
      <c r="J29" s="17"/>
      <c r="K29" s="12">
        <f>Sheet2!P28</f>
        <v>0</v>
      </c>
      <c r="L29" s="7"/>
      <c r="M29" s="1">
        <f>VLOOKUP((Sheet2!L28-$K29),Sheet2!$A$2:$B$50,2,TRUE)</f>
        <v>0</v>
      </c>
      <c r="N29" s="1">
        <f>-(VLOOKUP((Sheet2!M28-$K29),Sheet2!$A$2:$B$50,2,TRUE))</f>
        <v>0</v>
      </c>
      <c r="O29" s="1">
        <f>VLOOKUP((Sheet2!N28-$K29),Sheet2!$A$2:$B$50,2,TRUE)</f>
        <v>0</v>
      </c>
      <c r="P29" s="1">
        <f>-(VLOOKUP((Sheet2!O28-$K29),Sheet2!$A$2:$B$50,2,TRUE))</f>
        <v>0</v>
      </c>
      <c r="Q29" s="1">
        <f t="shared" si="1"/>
        <v>0</v>
      </c>
      <c r="R29" s="1">
        <f>VLOOKUP(Q29,Sheet2!$A$2:$B$50,2,TRUE)</f>
        <v>0</v>
      </c>
    </row>
    <row r="30" spans="1:18" ht="18">
      <c r="A30" s="2">
        <v>16</v>
      </c>
      <c r="B30" s="1"/>
      <c r="C30" s="19"/>
      <c r="D30" s="17"/>
      <c r="E30" s="18"/>
      <c r="F30" s="19"/>
      <c r="G30" s="18"/>
      <c r="H30" s="17"/>
      <c r="I30" s="18"/>
      <c r="J30" s="19"/>
      <c r="K30" s="12">
        <f>Sheet2!P29</f>
        <v>0</v>
      </c>
      <c r="L30" s="7"/>
      <c r="M30" s="1">
        <f>VLOOKUP((Sheet2!L29-$K30),Sheet2!$A$2:$B$50,2,TRUE)</f>
        <v>0</v>
      </c>
      <c r="N30" s="1">
        <f>-(VLOOKUP((Sheet2!M29-$K30),Sheet2!$A$2:$B$50,2,TRUE))</f>
        <v>0</v>
      </c>
      <c r="O30" s="1">
        <f>VLOOKUP((Sheet2!N29-$K30),Sheet2!$A$2:$B$50,2,TRUE)</f>
        <v>0</v>
      </c>
      <c r="P30" s="1">
        <f>-(VLOOKUP((Sheet2!O29-$K30),Sheet2!$A$2:$B$50,2,TRUE))</f>
        <v>0</v>
      </c>
      <c r="Q30" s="1">
        <f t="shared" si="1"/>
        <v>0</v>
      </c>
      <c r="R30" s="1">
        <f>VLOOKUP(Q30,Sheet2!$A$2:$B$50,2,TRUE)</f>
        <v>0</v>
      </c>
    </row>
    <row r="31" spans="1:18" ht="18">
      <c r="A31" s="1"/>
      <c r="B31" s="1"/>
      <c r="C31" s="6"/>
      <c r="D31" s="6"/>
      <c r="E31" s="6"/>
      <c r="F31" s="6"/>
      <c r="G31" s="6"/>
      <c r="H31" s="6"/>
      <c r="I31" s="6"/>
      <c r="J31" s="6"/>
      <c r="K31" s="21"/>
      <c r="L31" s="1"/>
      <c r="M31" s="9">
        <f>SUM(M23:M30)</f>
        <v>0</v>
      </c>
      <c r="N31" s="9">
        <f>SUM(N23:N30)</f>
        <v>0</v>
      </c>
      <c r="O31" s="9">
        <f>SUM(O23:O30)</f>
        <v>0</v>
      </c>
      <c r="P31" s="9">
        <f>SUM(P23:P30)</f>
        <v>0</v>
      </c>
      <c r="Q31" s="9"/>
      <c r="R31" s="9">
        <f>SUM(R23:R30)</f>
        <v>0</v>
      </c>
    </row>
    <row r="32" spans="1:18" ht="18">
      <c r="A32" s="1"/>
      <c r="B32" s="1"/>
      <c r="C32" s="14" t="s">
        <v>18</v>
      </c>
      <c r="D32" s="16" t="s">
        <v>14</v>
      </c>
      <c r="E32" s="14" t="s">
        <v>18</v>
      </c>
      <c r="F32" s="16" t="s">
        <v>14</v>
      </c>
      <c r="G32" s="14" t="s">
        <v>18</v>
      </c>
      <c r="H32" s="16" t="s">
        <v>14</v>
      </c>
      <c r="I32" s="14" t="s">
        <v>18</v>
      </c>
      <c r="J32" s="15" t="s">
        <v>14</v>
      </c>
      <c r="K32" s="21"/>
      <c r="L32" s="1"/>
      <c r="M32" s="1"/>
      <c r="N32" s="1"/>
      <c r="O32" s="1"/>
      <c r="P32" s="6"/>
      <c r="Q32" s="6"/>
      <c r="R32" s="1"/>
    </row>
    <row r="33" spans="1:21" ht="18">
      <c r="A33" s="2">
        <v>17</v>
      </c>
      <c r="B33" s="1"/>
      <c r="C33" s="17"/>
      <c r="D33" s="17"/>
      <c r="E33" s="18"/>
      <c r="F33" s="17"/>
      <c r="G33" s="18"/>
      <c r="H33" s="17"/>
      <c r="I33" s="18"/>
      <c r="J33" s="17"/>
      <c r="K33" s="12">
        <f>Sheet2!P32</f>
        <v>0</v>
      </c>
      <c r="L33" s="7"/>
      <c r="M33" s="1">
        <f>VLOOKUP((Sheet2!L32-$K33),Sheet2!$A$2:$B$50,2,TRUE)</f>
        <v>0</v>
      </c>
      <c r="N33" s="1">
        <f>-(VLOOKUP((Sheet2!M32-$K33),Sheet2!$A$2:$B$50,2,TRUE))</f>
        <v>0</v>
      </c>
      <c r="O33" s="1">
        <f>VLOOKUP((Sheet2!N32-$K33),Sheet2!$A$2:$B$50,2,TRUE)</f>
        <v>0</v>
      </c>
      <c r="P33" s="1">
        <f>-(VLOOKUP((Sheet2!O32-$K33),Sheet2!$A$2:$B$50,2,TRUE))</f>
        <v>0</v>
      </c>
      <c r="Q33" s="1">
        <f aca="true" t="shared" si="2" ref="Q33:Q40">SUM(C33,E33,G33,I33)-SUM(D33,F33,H33,J33)</f>
        <v>0</v>
      </c>
      <c r="R33" s="1">
        <f>VLOOKUP(Q33,Sheet2!$A$2:$B$50,2,TRUE)</f>
        <v>0</v>
      </c>
      <c r="T33" s="6"/>
      <c r="U33" s="6"/>
    </row>
    <row r="34" spans="1:21" ht="18">
      <c r="A34" s="2">
        <v>18</v>
      </c>
      <c r="B34" s="1"/>
      <c r="C34" s="17"/>
      <c r="D34" s="17"/>
      <c r="E34" s="18"/>
      <c r="F34" s="17"/>
      <c r="G34" s="18"/>
      <c r="H34" s="17"/>
      <c r="I34" s="18"/>
      <c r="J34" s="17"/>
      <c r="K34" s="12">
        <f>Sheet2!P33</f>
        <v>0</v>
      </c>
      <c r="L34" s="7"/>
      <c r="M34" s="1">
        <f>VLOOKUP((Sheet2!L33-$K34),Sheet2!$A$2:$B$50,2,TRUE)</f>
        <v>0</v>
      </c>
      <c r="N34" s="1">
        <f>-(VLOOKUP((Sheet2!M33-$K34),Sheet2!$A$2:$B$50,2,TRUE))</f>
        <v>0</v>
      </c>
      <c r="O34" s="1">
        <f>VLOOKUP((Sheet2!N33-$K34),Sheet2!$A$2:$B$50,2,TRUE)</f>
        <v>0</v>
      </c>
      <c r="P34" s="1">
        <f>-(VLOOKUP((Sheet2!O33-$K34),Sheet2!$A$2:$B$50,2,TRUE))</f>
        <v>0</v>
      </c>
      <c r="Q34" s="1">
        <f t="shared" si="2"/>
        <v>0</v>
      </c>
      <c r="R34" s="1">
        <f>VLOOKUP(Q34,Sheet2!$A$2:$B$50,2,TRUE)</f>
        <v>0</v>
      </c>
      <c r="T34" s="6"/>
      <c r="U34" s="6"/>
    </row>
    <row r="35" spans="1:21" ht="18">
      <c r="A35" s="2">
        <v>19</v>
      </c>
      <c r="B35" s="1"/>
      <c r="C35" s="17"/>
      <c r="D35" s="17"/>
      <c r="E35" s="18"/>
      <c r="F35" s="17"/>
      <c r="G35" s="18"/>
      <c r="H35" s="17"/>
      <c r="I35" s="18"/>
      <c r="J35" s="17"/>
      <c r="K35" s="12">
        <f>Sheet2!P34</f>
        <v>0</v>
      </c>
      <c r="L35" s="7"/>
      <c r="M35" s="1">
        <f>VLOOKUP((Sheet2!L34-$K35),Sheet2!$A$2:$B$50,2,TRUE)</f>
        <v>0</v>
      </c>
      <c r="N35" s="1">
        <f>-(VLOOKUP((Sheet2!M34-$K35),Sheet2!$A$2:$B$50,2,TRUE))</f>
        <v>0</v>
      </c>
      <c r="O35" s="1">
        <f>VLOOKUP((Sheet2!N34-$K35),Sheet2!$A$2:$B$50,2,TRUE)</f>
        <v>0</v>
      </c>
      <c r="P35" s="1">
        <f>-(VLOOKUP((Sheet2!O34-$K35),Sheet2!$A$2:$B$50,2,TRUE))</f>
        <v>0</v>
      </c>
      <c r="Q35" s="1">
        <f t="shared" si="2"/>
        <v>0</v>
      </c>
      <c r="R35" s="1">
        <f>VLOOKUP(Q35,Sheet2!$A$2:$B$50,2,TRUE)</f>
        <v>0</v>
      </c>
      <c r="T35" s="6"/>
      <c r="U35" s="6"/>
    </row>
    <row r="36" spans="1:21" ht="18">
      <c r="A36" s="2">
        <v>20</v>
      </c>
      <c r="B36" s="1"/>
      <c r="C36" s="17"/>
      <c r="D36" s="17"/>
      <c r="E36" s="18"/>
      <c r="F36" s="17"/>
      <c r="G36" s="18"/>
      <c r="H36" s="17"/>
      <c r="I36" s="18"/>
      <c r="J36" s="17"/>
      <c r="K36" s="12">
        <f>Sheet2!P35</f>
        <v>0</v>
      </c>
      <c r="L36" s="7"/>
      <c r="M36" s="1">
        <f>VLOOKUP((Sheet2!L35-$K36),Sheet2!$A$2:$B$50,2,TRUE)</f>
        <v>0</v>
      </c>
      <c r="N36" s="1">
        <f>-(VLOOKUP((Sheet2!M35-$K36),Sheet2!$A$2:$B$50,2,TRUE))</f>
        <v>0</v>
      </c>
      <c r="O36" s="1">
        <f>VLOOKUP((Sheet2!N35-$K36),Sheet2!$A$2:$B$50,2,TRUE)</f>
        <v>0</v>
      </c>
      <c r="P36" s="1">
        <f>-(VLOOKUP((Sheet2!O35-$K36),Sheet2!$A$2:$B$50,2,TRUE))</f>
        <v>0</v>
      </c>
      <c r="Q36" s="1">
        <f t="shared" si="2"/>
        <v>0</v>
      </c>
      <c r="R36" s="1">
        <f>VLOOKUP(Q36,Sheet2!$A$2:$B$50,2,TRUE)</f>
        <v>0</v>
      </c>
      <c r="T36" s="6"/>
      <c r="U36" s="6"/>
    </row>
    <row r="37" spans="1:21" ht="18">
      <c r="A37" s="2">
        <v>21</v>
      </c>
      <c r="B37" s="1"/>
      <c r="C37" s="17"/>
      <c r="D37" s="19"/>
      <c r="E37" s="18"/>
      <c r="F37" s="17"/>
      <c r="G37" s="18"/>
      <c r="H37" s="17"/>
      <c r="I37" s="18"/>
      <c r="J37" s="19"/>
      <c r="K37" s="12">
        <f>Sheet2!P36</f>
        <v>0</v>
      </c>
      <c r="L37" s="7"/>
      <c r="M37" s="1">
        <f>VLOOKUP((Sheet2!L36-$K37),Sheet2!$A$2:$B$50,2,TRUE)</f>
        <v>0</v>
      </c>
      <c r="N37" s="1">
        <f>-(VLOOKUP((Sheet2!M36-$K37),Sheet2!$A$2:$B$50,2,TRUE))</f>
        <v>0</v>
      </c>
      <c r="O37" s="1">
        <f>VLOOKUP((Sheet2!N36-$K37),Sheet2!$A$2:$B$50,2,TRUE)</f>
        <v>0</v>
      </c>
      <c r="P37" s="1">
        <f>-(VLOOKUP((Sheet2!O36-$K37),Sheet2!$A$2:$B$50,2,TRUE))</f>
        <v>0</v>
      </c>
      <c r="Q37" s="1">
        <f t="shared" si="2"/>
        <v>0</v>
      </c>
      <c r="R37" s="1">
        <f>VLOOKUP(Q37,Sheet2!$A$2:$B$50,2,TRUE)</f>
        <v>0</v>
      </c>
      <c r="T37" s="6"/>
      <c r="U37" s="8"/>
    </row>
    <row r="38" spans="1:21" ht="18">
      <c r="A38" s="2">
        <v>22</v>
      </c>
      <c r="B38" s="1"/>
      <c r="C38" s="17"/>
      <c r="D38" s="19"/>
      <c r="E38" s="18"/>
      <c r="F38" s="17"/>
      <c r="G38" s="18"/>
      <c r="H38" s="19"/>
      <c r="I38" s="18"/>
      <c r="J38" s="17"/>
      <c r="K38" s="12">
        <f>Sheet2!P37</f>
        <v>0</v>
      </c>
      <c r="L38" s="7"/>
      <c r="M38" s="1">
        <f>VLOOKUP((Sheet2!L37-$K38),Sheet2!$A$2:$B$50,2,TRUE)</f>
        <v>0</v>
      </c>
      <c r="N38" s="1">
        <f>-(VLOOKUP((Sheet2!M37-$K38),Sheet2!$A$2:$B$50,2,TRUE))</f>
        <v>0</v>
      </c>
      <c r="O38" s="1">
        <f>VLOOKUP((Sheet2!N37-$K38),Sheet2!$A$2:$B$50,2,TRUE)</f>
        <v>0</v>
      </c>
      <c r="P38" s="1">
        <f>-(VLOOKUP((Sheet2!O37-$K38),Sheet2!$A$2:$B$50,2,TRUE))</f>
        <v>0</v>
      </c>
      <c r="Q38" s="1">
        <f t="shared" si="2"/>
        <v>0</v>
      </c>
      <c r="R38" s="1">
        <f>VLOOKUP(Q38,Sheet2!$A$2:$B$50,2,TRUE)</f>
        <v>0</v>
      </c>
      <c r="T38" s="6"/>
      <c r="U38" s="6"/>
    </row>
    <row r="39" spans="1:21" ht="18">
      <c r="A39" s="2">
        <v>23</v>
      </c>
      <c r="B39" s="1"/>
      <c r="C39" s="17"/>
      <c r="D39" s="19"/>
      <c r="E39" s="18"/>
      <c r="F39" s="17"/>
      <c r="G39" s="18"/>
      <c r="H39" s="19"/>
      <c r="I39" s="18"/>
      <c r="J39" s="17"/>
      <c r="K39" s="12">
        <f>Sheet2!P38</f>
        <v>0</v>
      </c>
      <c r="L39" s="7"/>
      <c r="M39" s="1">
        <f>VLOOKUP((Sheet2!L38-$K39),Sheet2!$A$2:$B$50,2,TRUE)</f>
        <v>0</v>
      </c>
      <c r="N39" s="1">
        <f>-(VLOOKUP((Sheet2!M38-$K39),Sheet2!$A$2:$B$50,2,TRUE))</f>
        <v>0</v>
      </c>
      <c r="O39" s="1">
        <f>VLOOKUP((Sheet2!N38-$K39),Sheet2!$A$2:$B$50,2,TRUE)</f>
        <v>0</v>
      </c>
      <c r="P39" s="1">
        <f>-(VLOOKUP((Sheet2!O38-$K39),Sheet2!$A$2:$B$50,2,TRUE))</f>
        <v>0</v>
      </c>
      <c r="Q39" s="1">
        <f t="shared" si="2"/>
        <v>0</v>
      </c>
      <c r="R39" s="1">
        <f>VLOOKUP(Q39,Sheet2!$A$2:$B$50,2,TRUE)</f>
        <v>0</v>
      </c>
      <c r="T39" s="6"/>
      <c r="U39" s="6"/>
    </row>
    <row r="40" spans="1:21" ht="18">
      <c r="A40" s="2">
        <v>24</v>
      </c>
      <c r="B40" s="1"/>
      <c r="C40" s="17"/>
      <c r="D40" s="19"/>
      <c r="E40" s="18"/>
      <c r="F40" s="17"/>
      <c r="G40" s="18"/>
      <c r="H40" s="17"/>
      <c r="I40" s="18"/>
      <c r="J40" s="19"/>
      <c r="K40" s="12">
        <f>Sheet2!P39</f>
        <v>0</v>
      </c>
      <c r="L40" s="7"/>
      <c r="M40" s="1">
        <f>VLOOKUP((Sheet2!L39-$K40),Sheet2!$A$2:$B$50,2,TRUE)</f>
        <v>0</v>
      </c>
      <c r="N40" s="1">
        <f>-(VLOOKUP((Sheet2!M39-$K40),Sheet2!$A$2:$B$50,2,TRUE))</f>
        <v>0</v>
      </c>
      <c r="O40" s="1">
        <f>VLOOKUP((Sheet2!N39-$K40),Sheet2!$A$2:$B$50,2,TRUE)</f>
        <v>0</v>
      </c>
      <c r="P40" s="1">
        <f>-(VLOOKUP((Sheet2!O39-$K40),Sheet2!$A$2:$B$50,2,TRUE))</f>
        <v>0</v>
      </c>
      <c r="Q40" s="1">
        <f t="shared" si="2"/>
        <v>0</v>
      </c>
      <c r="R40" s="1">
        <f>VLOOKUP(Q40,Sheet2!$A$2:$B$50,2,TRUE)</f>
        <v>0</v>
      </c>
      <c r="T40" s="6"/>
      <c r="U40" s="8"/>
    </row>
    <row r="41" spans="1:18" ht="18">
      <c r="A41" s="1"/>
      <c r="B41" s="1"/>
      <c r="C41" s="6"/>
      <c r="D41" s="6"/>
      <c r="E41" s="6"/>
      <c r="F41" s="6"/>
      <c r="G41" s="6"/>
      <c r="H41" s="6"/>
      <c r="I41" s="6"/>
      <c r="J41" s="6"/>
      <c r="K41" s="21"/>
      <c r="L41" s="1"/>
      <c r="M41" s="9">
        <f>SUM(M33:M40)</f>
        <v>0</v>
      </c>
      <c r="N41" s="9">
        <f>SUM(N33:N40)</f>
        <v>0</v>
      </c>
      <c r="O41" s="9">
        <f>SUM(O33:O40)</f>
        <v>0</v>
      </c>
      <c r="P41" s="9">
        <f>SUM(P33:P40)</f>
        <v>0</v>
      </c>
      <c r="Q41" s="9"/>
      <c r="R41" s="9">
        <f>SUM(R33:R40)</f>
        <v>0</v>
      </c>
    </row>
    <row r="42" spans="1:18" ht="18">
      <c r="A42" s="1"/>
      <c r="B42" s="1"/>
      <c r="C42" s="14" t="s">
        <v>18</v>
      </c>
      <c r="D42" s="16" t="s">
        <v>14</v>
      </c>
      <c r="E42" s="14" t="s">
        <v>18</v>
      </c>
      <c r="F42" s="16" t="s">
        <v>14</v>
      </c>
      <c r="G42" s="14" t="s">
        <v>18</v>
      </c>
      <c r="H42" s="16" t="s">
        <v>14</v>
      </c>
      <c r="I42" s="14" t="s">
        <v>18</v>
      </c>
      <c r="J42" s="15" t="s">
        <v>14</v>
      </c>
      <c r="K42" s="21"/>
      <c r="L42" s="1"/>
      <c r="M42" s="1"/>
      <c r="N42" s="1"/>
      <c r="O42" s="1"/>
      <c r="P42" s="6"/>
      <c r="Q42" s="6"/>
      <c r="R42" s="1"/>
    </row>
    <row r="43" spans="1:18" ht="18">
      <c r="A43" s="2">
        <v>25</v>
      </c>
      <c r="B43" s="1"/>
      <c r="C43" s="17"/>
      <c r="D43" s="17"/>
      <c r="E43" s="18"/>
      <c r="F43" s="17"/>
      <c r="G43" s="18"/>
      <c r="H43" s="17"/>
      <c r="I43" s="18"/>
      <c r="J43" s="17"/>
      <c r="K43" s="12">
        <f>Sheet2!P42</f>
        <v>0</v>
      </c>
      <c r="L43" s="7"/>
      <c r="M43" s="1">
        <f>VLOOKUP((Sheet2!L42-$K43),Sheet2!$A$2:$B$50,2,TRUE)</f>
        <v>0</v>
      </c>
      <c r="N43" s="1">
        <f>-(VLOOKUP((Sheet2!M42-$K43),Sheet2!$A$2:$B$50,2,TRUE))</f>
        <v>0</v>
      </c>
      <c r="O43" s="1">
        <f>VLOOKUP((Sheet2!N42-$K43),Sheet2!$A$2:$B$50,2,TRUE)</f>
        <v>0</v>
      </c>
      <c r="P43" s="1">
        <f>-(VLOOKUP((Sheet2!O42-$K43),Sheet2!$A$2:$B$50,2,TRUE))</f>
        <v>0</v>
      </c>
      <c r="Q43" s="1">
        <f aca="true" t="shared" si="3" ref="Q43:Q50">SUM(C43,E43,G43,I43)-SUM(D43,F43,H43,J43)</f>
        <v>0</v>
      </c>
      <c r="R43" s="1">
        <f>VLOOKUP(Q43,Sheet2!$A$2:$B$50,2,TRUE)</f>
        <v>0</v>
      </c>
    </row>
    <row r="44" spans="1:18" ht="18">
      <c r="A44" s="2">
        <v>26</v>
      </c>
      <c r="B44" s="1"/>
      <c r="C44" s="17"/>
      <c r="D44" s="17"/>
      <c r="E44" s="18"/>
      <c r="F44" s="17"/>
      <c r="G44" s="18"/>
      <c r="H44" s="17"/>
      <c r="I44" s="18"/>
      <c r="J44" s="17"/>
      <c r="K44" s="12">
        <f>Sheet2!P43</f>
        <v>0</v>
      </c>
      <c r="L44" s="7"/>
      <c r="M44" s="1">
        <f>VLOOKUP((Sheet2!L43-$K44),Sheet2!$A$2:$B$50,2,TRUE)</f>
        <v>0</v>
      </c>
      <c r="N44" s="1">
        <f>-(VLOOKUP((Sheet2!M43-$K44),Sheet2!$A$2:$B$50,2,TRUE))</f>
        <v>0</v>
      </c>
      <c r="O44" s="1">
        <f>VLOOKUP((Sheet2!N43-$K44),Sheet2!$A$2:$B$50,2,TRUE)</f>
        <v>0</v>
      </c>
      <c r="P44" s="1">
        <f>-(VLOOKUP((Sheet2!O43-$K44),Sheet2!$A$2:$B$50,2,TRUE))</f>
        <v>0</v>
      </c>
      <c r="Q44" s="1">
        <f t="shared" si="3"/>
        <v>0</v>
      </c>
      <c r="R44" s="1">
        <f>VLOOKUP(Q44,Sheet2!$A$2:$B$50,2,TRUE)</f>
        <v>0</v>
      </c>
    </row>
    <row r="45" spans="1:18" ht="18">
      <c r="A45" s="2">
        <v>27</v>
      </c>
      <c r="B45" s="1"/>
      <c r="C45" s="17"/>
      <c r="D45" s="17"/>
      <c r="E45" s="18"/>
      <c r="F45" s="19"/>
      <c r="G45" s="18"/>
      <c r="H45" s="17"/>
      <c r="I45" s="18"/>
      <c r="J45" s="19"/>
      <c r="K45" s="12">
        <f>Sheet2!P44</f>
        <v>0</v>
      </c>
      <c r="L45" s="7"/>
      <c r="M45" s="1">
        <f>VLOOKUP((Sheet2!L44-$K45),Sheet2!$A$2:$B$50,2,TRUE)</f>
        <v>0</v>
      </c>
      <c r="N45" s="1">
        <f>-(VLOOKUP((Sheet2!M44-$K45),Sheet2!$A$2:$B$50,2,TRUE))</f>
        <v>0</v>
      </c>
      <c r="O45" s="1">
        <f>VLOOKUP((Sheet2!N44-$K45),Sheet2!$A$2:$B$50,2,TRUE)</f>
        <v>0</v>
      </c>
      <c r="P45" s="1">
        <f>-(VLOOKUP((Sheet2!O44-$K45),Sheet2!$A$2:$B$50,2,TRUE))</f>
        <v>0</v>
      </c>
      <c r="Q45" s="1">
        <f t="shared" si="3"/>
        <v>0</v>
      </c>
      <c r="R45" s="1">
        <f>VLOOKUP(Q45,Sheet2!$A$2:$B$50,2,TRUE)</f>
        <v>0</v>
      </c>
    </row>
    <row r="46" spans="1:18" ht="18">
      <c r="A46" s="2">
        <v>28</v>
      </c>
      <c r="B46" s="1"/>
      <c r="C46" s="17"/>
      <c r="D46" s="17"/>
      <c r="E46" s="18"/>
      <c r="F46" s="17"/>
      <c r="G46" s="18"/>
      <c r="H46" s="17"/>
      <c r="I46" s="18"/>
      <c r="J46" s="17"/>
      <c r="K46" s="12">
        <f>Sheet2!P45</f>
        <v>0</v>
      </c>
      <c r="L46" s="7"/>
      <c r="M46" s="1">
        <f>VLOOKUP((Sheet2!L45-$K46),Sheet2!$A$2:$B$50,2,TRUE)</f>
        <v>0</v>
      </c>
      <c r="N46" s="1">
        <f>-(VLOOKUP((Sheet2!M45-$K46),Sheet2!$A$2:$B$50,2,TRUE))</f>
        <v>0</v>
      </c>
      <c r="O46" s="1">
        <f>VLOOKUP((Sheet2!N45-$K46),Sheet2!$A$2:$B$50,2,TRUE)</f>
        <v>0</v>
      </c>
      <c r="P46" s="1">
        <f>-(VLOOKUP((Sheet2!O45-$K46),Sheet2!$A$2:$B$50,2,TRUE))</f>
        <v>0</v>
      </c>
      <c r="Q46" s="1">
        <f t="shared" si="3"/>
        <v>0</v>
      </c>
      <c r="R46" s="1">
        <f>VLOOKUP(Q46,Sheet2!$A$2:$B$50,2,TRUE)</f>
        <v>0</v>
      </c>
    </row>
    <row r="47" spans="1:18" ht="18">
      <c r="A47" s="2">
        <v>29</v>
      </c>
      <c r="B47" s="1"/>
      <c r="C47" s="17"/>
      <c r="D47" s="17"/>
      <c r="E47" s="18"/>
      <c r="F47" s="19"/>
      <c r="G47" s="18"/>
      <c r="H47" s="17"/>
      <c r="I47" s="18"/>
      <c r="J47" s="19"/>
      <c r="K47" s="12">
        <f>Sheet2!P46</f>
        <v>0</v>
      </c>
      <c r="L47" s="7"/>
      <c r="M47" s="1">
        <f>VLOOKUP((Sheet2!L46-$K47),Sheet2!$A$2:$B$50,2,TRUE)</f>
        <v>0</v>
      </c>
      <c r="N47" s="1">
        <f>-(VLOOKUP((Sheet2!M46-$K47),Sheet2!$A$2:$B$50,2,TRUE))</f>
        <v>0</v>
      </c>
      <c r="O47" s="1">
        <f>VLOOKUP((Sheet2!N46-$K47),Sheet2!$A$2:$B$50,2,TRUE)</f>
        <v>0</v>
      </c>
      <c r="P47" s="1">
        <f>-(VLOOKUP((Sheet2!O46-$K47),Sheet2!$A$2:$B$50,2,TRUE))</f>
        <v>0</v>
      </c>
      <c r="Q47" s="1">
        <f t="shared" si="3"/>
        <v>0</v>
      </c>
      <c r="R47" s="1">
        <f>VLOOKUP(Q47,Sheet2!$A$2:$B$50,2,TRUE)</f>
        <v>0</v>
      </c>
    </row>
    <row r="48" spans="1:18" ht="18">
      <c r="A48" s="2">
        <v>30</v>
      </c>
      <c r="B48" s="1"/>
      <c r="C48" s="17"/>
      <c r="D48" s="17"/>
      <c r="E48" s="18"/>
      <c r="F48" s="19"/>
      <c r="G48" s="18"/>
      <c r="H48" s="17"/>
      <c r="I48" s="18"/>
      <c r="J48" s="17"/>
      <c r="K48" s="12">
        <f>Sheet2!P47</f>
        <v>0</v>
      </c>
      <c r="L48" s="7"/>
      <c r="M48" s="1">
        <f>VLOOKUP((Sheet2!L47-$K48),Sheet2!$A$2:$B$50,2,TRUE)</f>
        <v>0</v>
      </c>
      <c r="N48" s="1">
        <f>-(VLOOKUP((Sheet2!M47-$K48),Sheet2!$A$2:$B$50,2,TRUE))</f>
        <v>0</v>
      </c>
      <c r="O48" s="1">
        <f>VLOOKUP((Sheet2!N47-$K48),Sheet2!$A$2:$B$50,2,TRUE)</f>
        <v>0</v>
      </c>
      <c r="P48" s="1">
        <f>-(VLOOKUP((Sheet2!O47-$K48),Sheet2!$A$2:$B$50,2,TRUE))</f>
        <v>0</v>
      </c>
      <c r="Q48" s="1">
        <f t="shared" si="3"/>
        <v>0</v>
      </c>
      <c r="R48" s="1">
        <f>VLOOKUP(Q48,Sheet2!$A$2:$B$50,2,TRUE)</f>
        <v>0</v>
      </c>
    </row>
    <row r="49" spans="1:18" ht="18">
      <c r="A49" s="2">
        <v>31</v>
      </c>
      <c r="B49" s="1"/>
      <c r="C49" s="17"/>
      <c r="D49" s="17"/>
      <c r="E49" s="18"/>
      <c r="F49" s="19"/>
      <c r="G49" s="18"/>
      <c r="H49" s="17"/>
      <c r="I49" s="18"/>
      <c r="J49" s="19"/>
      <c r="K49" s="12">
        <f>Sheet2!P48</f>
        <v>0</v>
      </c>
      <c r="L49" s="7"/>
      <c r="M49" s="1">
        <f>VLOOKUP((Sheet2!L48-$K49),Sheet2!$A$2:$B$50,2,TRUE)</f>
        <v>0</v>
      </c>
      <c r="N49" s="1">
        <f>-(VLOOKUP((Sheet2!M48-$K49),Sheet2!$A$2:$B$50,2,TRUE))</f>
        <v>0</v>
      </c>
      <c r="O49" s="1">
        <f>VLOOKUP((Sheet2!N48-$K49),Sheet2!$A$2:$B$50,2,TRUE)</f>
        <v>0</v>
      </c>
      <c r="P49" s="1">
        <f>-(VLOOKUP((Sheet2!O48-$K49),Sheet2!$A$2:$B$50,2,TRUE))</f>
        <v>0</v>
      </c>
      <c r="Q49" s="1">
        <f t="shared" si="3"/>
        <v>0</v>
      </c>
      <c r="R49" s="1">
        <f>VLOOKUP(Q49,Sheet2!$A$2:$B$50,2,TRUE)</f>
        <v>0</v>
      </c>
    </row>
    <row r="50" spans="1:18" ht="18">
      <c r="A50" s="2">
        <v>32</v>
      </c>
      <c r="B50" s="1"/>
      <c r="C50" s="17"/>
      <c r="D50" s="17"/>
      <c r="E50" s="18"/>
      <c r="F50" s="19"/>
      <c r="G50" s="18"/>
      <c r="H50" s="17"/>
      <c r="I50" s="18"/>
      <c r="J50" s="17"/>
      <c r="K50" s="12">
        <f>Sheet2!P49</f>
        <v>0</v>
      </c>
      <c r="L50" s="7"/>
      <c r="M50" s="1">
        <f>VLOOKUP((Sheet2!L49-$K50),Sheet2!$A$2:$B$50,2,TRUE)</f>
        <v>0</v>
      </c>
      <c r="N50" s="1">
        <f>-(VLOOKUP((Sheet2!M49-$K50),Sheet2!$A$2:$B$50,2,TRUE))</f>
        <v>0</v>
      </c>
      <c r="O50" s="1">
        <f>VLOOKUP((Sheet2!N49-$K50),Sheet2!$A$2:$B$50,2,TRUE)</f>
        <v>0</v>
      </c>
      <c r="P50" s="1">
        <f>-(VLOOKUP((Sheet2!O49-$K50),Sheet2!$A$2:$B$50,2,TRUE))</f>
        <v>0</v>
      </c>
      <c r="Q50" s="1">
        <f t="shared" si="3"/>
        <v>0</v>
      </c>
      <c r="R50" s="1">
        <f>VLOOKUP(Q50,Sheet2!$A$2:$B$50,2,TRUE)</f>
        <v>0</v>
      </c>
    </row>
    <row r="51" spans="1:18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9">
        <f>SUM(M43:M50)</f>
        <v>0</v>
      </c>
      <c r="N51" s="9">
        <f>SUM(N43:N50)</f>
        <v>0</v>
      </c>
      <c r="O51" s="9">
        <f>SUM(O43:O50)</f>
        <v>0</v>
      </c>
      <c r="P51" s="9">
        <f>SUM(P43:P50)</f>
        <v>0</v>
      </c>
      <c r="Q51" s="9"/>
      <c r="R51" s="9">
        <f>SUM(R43:R50)</f>
        <v>0</v>
      </c>
    </row>
    <row r="52" spans="1:18" ht="18.7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0">
        <f>SUM(M21,M31,M41,M51)</f>
        <v>0</v>
      </c>
      <c r="N52" s="10">
        <f>SUM(N21,N31,N41,N51)</f>
        <v>0</v>
      </c>
      <c r="O52" s="10">
        <f>SUM(O21,O31,O41,O51)</f>
        <v>0</v>
      </c>
      <c r="P52" s="10">
        <f>SUM(P21,P31,P41,P51)</f>
        <v>0</v>
      </c>
      <c r="Q52" s="10"/>
      <c r="R52" s="10">
        <f>SUM(R21,R31,R41,R51)</f>
        <v>0</v>
      </c>
    </row>
    <row r="53" ht="13.5" thickTop="1"/>
  </sheetData>
  <sheetProtection/>
  <mergeCells count="24">
    <mergeCell ref="C11:D11"/>
    <mergeCell ref="E11:F11"/>
    <mergeCell ref="G11:H11"/>
    <mergeCell ref="I11:J11"/>
    <mergeCell ref="C4:E4"/>
    <mergeCell ref="G4:I4"/>
    <mergeCell ref="P6:R6"/>
    <mergeCell ref="K3:N3"/>
    <mergeCell ref="P3:R3"/>
    <mergeCell ref="D6:E6"/>
    <mergeCell ref="G6:I6"/>
    <mergeCell ref="K5:N5"/>
    <mergeCell ref="K6:N6"/>
    <mergeCell ref="K4:N4"/>
    <mergeCell ref="P4:R4"/>
    <mergeCell ref="P5:R5"/>
    <mergeCell ref="T6:W6"/>
    <mergeCell ref="Y6:AA6"/>
    <mergeCell ref="Y3:AA3"/>
    <mergeCell ref="T4:W4"/>
    <mergeCell ref="Y4:AA4"/>
    <mergeCell ref="T5:W5"/>
    <mergeCell ref="Y5:AA5"/>
    <mergeCell ref="T3:W3"/>
  </mergeCells>
  <printOptions/>
  <pageMargins left="0.35433070866141736" right="0.35433070866141736" top="0.3937007874015748" bottom="0.3937007874015748" header="0" footer="0"/>
  <pageSetup horizontalDpi="360" verticalDpi="360" orientation="portrait" paperSize="9" scale="8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6.421875" style="0" bestFit="1" customWidth="1"/>
    <col min="2" max="2" width="5.28125" style="0" bestFit="1" customWidth="1"/>
    <col min="3" max="3" width="4.140625" style="0" customWidth="1"/>
    <col min="4" max="4" width="4.00390625" style="0" customWidth="1"/>
    <col min="5" max="5" width="5.421875" style="0" bestFit="1" customWidth="1"/>
    <col min="6" max="6" width="4.421875" style="0" bestFit="1" customWidth="1"/>
    <col min="7" max="11" width="2.7109375" style="0" customWidth="1"/>
    <col min="12" max="16" width="5.7109375" style="0" customWidth="1"/>
  </cols>
  <sheetData>
    <row r="1" spans="1:6" ht="12.75">
      <c r="A1" t="s">
        <v>20</v>
      </c>
      <c r="B1" t="s">
        <v>16</v>
      </c>
      <c r="E1" t="s">
        <v>16</v>
      </c>
      <c r="F1" t="s">
        <v>21</v>
      </c>
    </row>
    <row r="2" spans="1:6" ht="12.75">
      <c r="A2">
        <v>-10000</v>
      </c>
      <c r="B2">
        <v>-24</v>
      </c>
      <c r="E2">
        <v>-1000</v>
      </c>
      <c r="F2">
        <v>0</v>
      </c>
    </row>
    <row r="3" spans="1:6" ht="12.75">
      <c r="A3">
        <v>-3990</v>
      </c>
      <c r="B3">
        <v>-23</v>
      </c>
      <c r="E3">
        <v>-95</v>
      </c>
      <c r="F3">
        <v>1</v>
      </c>
    </row>
    <row r="4" spans="1:6" ht="12.75">
      <c r="A4">
        <v>-3490</v>
      </c>
      <c r="B4">
        <v>-22</v>
      </c>
      <c r="E4">
        <v>-77</v>
      </c>
      <c r="F4">
        <v>2</v>
      </c>
    </row>
    <row r="5" spans="1:6" ht="12.75">
      <c r="A5">
        <v>-2990</v>
      </c>
      <c r="B5">
        <v>-21</v>
      </c>
      <c r="E5">
        <v>-63</v>
      </c>
      <c r="F5">
        <v>3</v>
      </c>
    </row>
    <row r="6" spans="1:6" ht="12.75">
      <c r="A6">
        <v>-2490</v>
      </c>
      <c r="B6">
        <v>-20</v>
      </c>
      <c r="E6">
        <v>-50</v>
      </c>
      <c r="F6">
        <v>4</v>
      </c>
    </row>
    <row r="7" spans="1:6" ht="12.75">
      <c r="A7">
        <v>-2240</v>
      </c>
      <c r="B7">
        <v>-19</v>
      </c>
      <c r="E7">
        <v>-40</v>
      </c>
      <c r="F7">
        <v>5</v>
      </c>
    </row>
    <row r="8" spans="1:6" ht="12.75">
      <c r="A8">
        <v>-1990</v>
      </c>
      <c r="B8">
        <v>-18</v>
      </c>
      <c r="E8">
        <v>-31</v>
      </c>
      <c r="F8">
        <v>6</v>
      </c>
    </row>
    <row r="9" spans="1:6" ht="12.75">
      <c r="A9">
        <v>-1740</v>
      </c>
      <c r="B9">
        <v>-17</v>
      </c>
      <c r="E9">
        <v>-23</v>
      </c>
      <c r="F9">
        <v>7</v>
      </c>
    </row>
    <row r="10" spans="1:6" ht="12.75">
      <c r="A10">
        <v>-1490</v>
      </c>
      <c r="B10">
        <v>-16</v>
      </c>
      <c r="E10">
        <v>-15</v>
      </c>
      <c r="F10">
        <v>8</v>
      </c>
    </row>
    <row r="11" spans="1:16" ht="12.75">
      <c r="A11">
        <v>-1290</v>
      </c>
      <c r="B11">
        <v>-15</v>
      </c>
      <c r="E11">
        <v>-8</v>
      </c>
      <c r="F11">
        <v>9</v>
      </c>
      <c r="P11" s="11" t="s">
        <v>19</v>
      </c>
    </row>
    <row r="12" spans="1:16" ht="12.75">
      <c r="A12">
        <v>-1090</v>
      </c>
      <c r="B12">
        <v>-14</v>
      </c>
      <c r="E12">
        <v>-2</v>
      </c>
      <c r="F12">
        <v>10</v>
      </c>
      <c r="L12">
        <f>Sheet1!C13-Sheet1!D13</f>
        <v>0</v>
      </c>
      <c r="M12">
        <f>-Sheet1!E13+Sheet1!F13</f>
        <v>0</v>
      </c>
      <c r="N12">
        <f>Sheet1!G13-Sheet1!H13</f>
        <v>0</v>
      </c>
      <c r="O12">
        <f>-Sheet1!I13+Sheet1!J13</f>
        <v>0</v>
      </c>
      <c r="P12" s="13">
        <f aca="true" t="shared" si="0" ref="P12:P19">(SUM(L12:O12)-MAX(L12:O12)/2-MIN(L12:O12)/2)/3</f>
        <v>0</v>
      </c>
    </row>
    <row r="13" spans="1:16" ht="12.75">
      <c r="A13">
        <v>-890</v>
      </c>
      <c r="B13">
        <v>-13</v>
      </c>
      <c r="E13">
        <v>3</v>
      </c>
      <c r="F13">
        <v>11</v>
      </c>
      <c r="L13">
        <f>Sheet1!C14-Sheet1!D14</f>
        <v>0</v>
      </c>
      <c r="M13">
        <f>-Sheet1!E14+Sheet1!F14</f>
        <v>0</v>
      </c>
      <c r="N13">
        <f>Sheet1!G14-Sheet1!H14</f>
        <v>0</v>
      </c>
      <c r="O13">
        <f>-Sheet1!I14+Sheet1!J14</f>
        <v>0</v>
      </c>
      <c r="P13" s="13">
        <f t="shared" si="0"/>
        <v>0</v>
      </c>
    </row>
    <row r="14" spans="1:16" ht="12.75">
      <c r="A14">
        <v>-740</v>
      </c>
      <c r="B14">
        <v>-12</v>
      </c>
      <c r="E14">
        <v>9</v>
      </c>
      <c r="F14">
        <v>12</v>
      </c>
      <c r="L14">
        <f>Sheet1!C15-Sheet1!D15</f>
        <v>0</v>
      </c>
      <c r="M14">
        <f>-Sheet1!E15+Sheet1!F15</f>
        <v>0</v>
      </c>
      <c r="N14">
        <f>Sheet1!G15-Sheet1!H15</f>
        <v>0</v>
      </c>
      <c r="O14">
        <f>-Sheet1!I15+Sheet1!J15</f>
        <v>0</v>
      </c>
      <c r="P14" s="13">
        <f t="shared" si="0"/>
        <v>0</v>
      </c>
    </row>
    <row r="15" spans="1:16" ht="12.75">
      <c r="A15">
        <v>-590</v>
      </c>
      <c r="B15">
        <v>-11</v>
      </c>
      <c r="E15">
        <v>16</v>
      </c>
      <c r="F15">
        <v>13</v>
      </c>
      <c r="L15">
        <f>Sheet1!C16-Sheet1!D16</f>
        <v>0</v>
      </c>
      <c r="M15">
        <f>-Sheet1!E16+Sheet1!F16</f>
        <v>0</v>
      </c>
      <c r="N15">
        <f>Sheet1!G16-Sheet1!H16</f>
        <v>0</v>
      </c>
      <c r="O15">
        <f>-Sheet1!I16+Sheet1!J16</f>
        <v>0</v>
      </c>
      <c r="P15" s="13">
        <f t="shared" si="0"/>
        <v>0</v>
      </c>
    </row>
    <row r="16" spans="1:16" ht="12.75">
      <c r="A16">
        <v>-490</v>
      </c>
      <c r="B16">
        <v>-10</v>
      </c>
      <c r="E16">
        <v>24</v>
      </c>
      <c r="F16">
        <v>14</v>
      </c>
      <c r="L16">
        <f>Sheet1!C17-Sheet1!D17</f>
        <v>0</v>
      </c>
      <c r="M16">
        <f>-Sheet1!E17+Sheet1!F17</f>
        <v>0</v>
      </c>
      <c r="N16">
        <f>Sheet1!G17-Sheet1!H17</f>
        <v>0</v>
      </c>
      <c r="O16">
        <f>-Sheet1!I17+Sheet1!J17</f>
        <v>0</v>
      </c>
      <c r="P16" s="13">
        <f t="shared" si="0"/>
        <v>0</v>
      </c>
    </row>
    <row r="17" spans="1:16" ht="12.75">
      <c r="A17">
        <v>-420</v>
      </c>
      <c r="B17">
        <v>-9</v>
      </c>
      <c r="E17">
        <v>32</v>
      </c>
      <c r="F17">
        <v>15</v>
      </c>
      <c r="L17">
        <f>Sheet1!C18-Sheet1!D18</f>
        <v>0</v>
      </c>
      <c r="M17">
        <f>-Sheet1!E18+Sheet1!F18</f>
        <v>0</v>
      </c>
      <c r="N17">
        <f>Sheet1!G18-Sheet1!H18</f>
        <v>0</v>
      </c>
      <c r="O17">
        <f>-Sheet1!I18+Sheet1!J18</f>
        <v>0</v>
      </c>
      <c r="P17" s="13">
        <f t="shared" si="0"/>
        <v>0</v>
      </c>
    </row>
    <row r="18" spans="1:16" ht="12.75">
      <c r="A18">
        <v>-360</v>
      </c>
      <c r="B18">
        <v>-8</v>
      </c>
      <c r="E18">
        <v>41</v>
      </c>
      <c r="F18">
        <v>16</v>
      </c>
      <c r="L18">
        <f>Sheet1!C19-Sheet1!D19</f>
        <v>0</v>
      </c>
      <c r="M18">
        <f>-Sheet1!E19+Sheet1!F19</f>
        <v>0</v>
      </c>
      <c r="N18">
        <f>Sheet1!G19-Sheet1!H19</f>
        <v>0</v>
      </c>
      <c r="O18">
        <f>-Sheet1!I19+Sheet1!J19</f>
        <v>0</v>
      </c>
      <c r="P18" s="13">
        <f t="shared" si="0"/>
        <v>0</v>
      </c>
    </row>
    <row r="19" spans="1:16" ht="12.75">
      <c r="A19">
        <v>-310</v>
      </c>
      <c r="B19">
        <v>-7</v>
      </c>
      <c r="E19">
        <v>51</v>
      </c>
      <c r="F19">
        <v>17</v>
      </c>
      <c r="L19">
        <f>Sheet1!C20-Sheet1!D20</f>
        <v>0</v>
      </c>
      <c r="M19">
        <f>-Sheet1!E20+Sheet1!F20</f>
        <v>0</v>
      </c>
      <c r="N19">
        <f>Sheet1!G20-Sheet1!H20</f>
        <v>0</v>
      </c>
      <c r="O19">
        <f>-Sheet1!I20+Sheet1!J20</f>
        <v>0</v>
      </c>
      <c r="P19" s="13">
        <f t="shared" si="0"/>
        <v>0</v>
      </c>
    </row>
    <row r="20" spans="1:16" ht="12.75">
      <c r="A20">
        <v>-260</v>
      </c>
      <c r="B20">
        <v>-6</v>
      </c>
      <c r="E20">
        <v>64</v>
      </c>
      <c r="F20">
        <v>18</v>
      </c>
      <c r="P20" s="13"/>
    </row>
    <row r="21" spans="1:16" ht="12.75">
      <c r="A21">
        <v>-210</v>
      </c>
      <c r="B21">
        <v>-5</v>
      </c>
      <c r="E21">
        <v>78</v>
      </c>
      <c r="F21">
        <v>19</v>
      </c>
      <c r="P21" s="13"/>
    </row>
    <row r="22" spans="1:16" ht="12.75">
      <c r="A22">
        <v>-160</v>
      </c>
      <c r="B22">
        <v>-4</v>
      </c>
      <c r="E22">
        <v>96</v>
      </c>
      <c r="F22">
        <v>20</v>
      </c>
      <c r="L22">
        <f>Sheet1!C23-Sheet1!D23</f>
        <v>0</v>
      </c>
      <c r="M22">
        <f>-Sheet1!E23+Sheet1!F23</f>
        <v>0</v>
      </c>
      <c r="N22">
        <f>Sheet1!G23-Sheet1!H23</f>
        <v>0</v>
      </c>
      <c r="O22">
        <f>-Sheet1!I23+Sheet1!J23</f>
        <v>0</v>
      </c>
      <c r="P22" s="13">
        <f aca="true" t="shared" si="1" ref="P22:P29">(SUM(L22:O22)-MAX(L22:O22)/2-MIN(L22:O22)/2)/3</f>
        <v>0</v>
      </c>
    </row>
    <row r="23" spans="1:16" ht="12.75">
      <c r="A23">
        <v>-120</v>
      </c>
      <c r="B23">
        <v>-3</v>
      </c>
      <c r="L23">
        <f>Sheet1!C24-Sheet1!D24</f>
        <v>0</v>
      </c>
      <c r="M23">
        <f>-Sheet1!E24+Sheet1!F24</f>
        <v>0</v>
      </c>
      <c r="N23">
        <f>Sheet1!G24-Sheet1!H24</f>
        <v>0</v>
      </c>
      <c r="O23">
        <f>-Sheet1!I24+Sheet1!J24</f>
        <v>0</v>
      </c>
      <c r="P23" s="13">
        <f t="shared" si="1"/>
        <v>0</v>
      </c>
    </row>
    <row r="24" spans="1:16" ht="12.75">
      <c r="A24">
        <v>-80</v>
      </c>
      <c r="B24">
        <v>-2</v>
      </c>
      <c r="L24">
        <f>Sheet1!C25-Sheet1!D25</f>
        <v>0</v>
      </c>
      <c r="M24">
        <f>-Sheet1!E25+Sheet1!F25</f>
        <v>0</v>
      </c>
      <c r="N24">
        <f>Sheet1!G25-Sheet1!H25</f>
        <v>0</v>
      </c>
      <c r="O24">
        <f>-Sheet1!I25+Sheet1!J25</f>
        <v>0</v>
      </c>
      <c r="P24" s="13">
        <f t="shared" si="1"/>
        <v>0</v>
      </c>
    </row>
    <row r="25" spans="1:16" ht="12.75">
      <c r="A25">
        <v>-40</v>
      </c>
      <c r="B25">
        <v>-1</v>
      </c>
      <c r="L25">
        <f>Sheet1!C26-Sheet1!D26</f>
        <v>0</v>
      </c>
      <c r="M25">
        <f>-Sheet1!E26+Sheet1!F26</f>
        <v>0</v>
      </c>
      <c r="N25">
        <f>Sheet1!G26-Sheet1!H26</f>
        <v>0</v>
      </c>
      <c r="O25">
        <f>-Sheet1!I26+Sheet1!J26</f>
        <v>0</v>
      </c>
      <c r="P25" s="13">
        <f t="shared" si="1"/>
        <v>0</v>
      </c>
    </row>
    <row r="26" spans="1:16" ht="12.75">
      <c r="A26">
        <v>-10</v>
      </c>
      <c r="B26">
        <v>0</v>
      </c>
      <c r="L26">
        <f>Sheet1!C27-Sheet1!D27</f>
        <v>0</v>
      </c>
      <c r="M26">
        <f>-Sheet1!E27+Sheet1!F27</f>
        <v>0</v>
      </c>
      <c r="N26">
        <f>Sheet1!G27-Sheet1!H27</f>
        <v>0</v>
      </c>
      <c r="O26">
        <f>-Sheet1!I27+Sheet1!J27</f>
        <v>0</v>
      </c>
      <c r="P26" s="13">
        <f t="shared" si="1"/>
        <v>0</v>
      </c>
    </row>
    <row r="27" spans="1:16" ht="12.75">
      <c r="A27">
        <v>15</v>
      </c>
      <c r="B27">
        <v>1</v>
      </c>
      <c r="L27">
        <f>Sheet1!C28-Sheet1!D28</f>
        <v>0</v>
      </c>
      <c r="M27">
        <f>-Sheet1!E28+Sheet1!F28</f>
        <v>0</v>
      </c>
      <c r="N27">
        <f>Sheet1!G28-Sheet1!H28</f>
        <v>0</v>
      </c>
      <c r="O27">
        <f>-Sheet1!I28+Sheet1!J28</f>
        <v>0</v>
      </c>
      <c r="P27" s="13">
        <f t="shared" si="1"/>
        <v>0</v>
      </c>
    </row>
    <row r="28" spans="1:16" ht="12.75">
      <c r="A28">
        <v>50</v>
      </c>
      <c r="B28">
        <v>2</v>
      </c>
      <c r="L28">
        <f>Sheet1!C29-Sheet1!D29</f>
        <v>0</v>
      </c>
      <c r="M28">
        <f>-Sheet1!E29+Sheet1!F29</f>
        <v>0</v>
      </c>
      <c r="N28">
        <f>Sheet1!G29-Sheet1!H29</f>
        <v>0</v>
      </c>
      <c r="O28">
        <f>-Sheet1!I29+Sheet1!J29</f>
        <v>0</v>
      </c>
      <c r="P28" s="13">
        <f t="shared" si="1"/>
        <v>0</v>
      </c>
    </row>
    <row r="29" spans="1:16" ht="12.75">
      <c r="A29">
        <v>90</v>
      </c>
      <c r="B29">
        <v>3</v>
      </c>
      <c r="L29">
        <f>Sheet1!C30-Sheet1!D30</f>
        <v>0</v>
      </c>
      <c r="M29">
        <f>-Sheet1!E30+Sheet1!F30</f>
        <v>0</v>
      </c>
      <c r="N29">
        <f>Sheet1!G30-Sheet1!H30</f>
        <v>0</v>
      </c>
      <c r="O29">
        <f>-Sheet1!I30+Sheet1!J30</f>
        <v>0</v>
      </c>
      <c r="P29" s="13">
        <f t="shared" si="1"/>
        <v>0</v>
      </c>
    </row>
    <row r="30" spans="1:16" ht="12.75">
      <c r="A30">
        <v>130</v>
      </c>
      <c r="B30">
        <v>4</v>
      </c>
      <c r="P30" s="13"/>
    </row>
    <row r="31" spans="1:16" ht="12.75">
      <c r="A31">
        <v>170</v>
      </c>
      <c r="B31">
        <v>5</v>
      </c>
      <c r="P31" s="13"/>
    </row>
    <row r="32" spans="1:16" ht="12.75">
      <c r="A32">
        <v>220</v>
      </c>
      <c r="B32">
        <v>6</v>
      </c>
      <c r="L32">
        <f>Sheet1!C33-Sheet1!D33</f>
        <v>0</v>
      </c>
      <c r="M32">
        <f>-Sheet1!E33+Sheet1!F33</f>
        <v>0</v>
      </c>
      <c r="N32">
        <f>Sheet1!G33-Sheet1!H33</f>
        <v>0</v>
      </c>
      <c r="O32">
        <f>-Sheet1!I33+Sheet1!J33</f>
        <v>0</v>
      </c>
      <c r="P32" s="13">
        <f aca="true" t="shared" si="2" ref="P32:P39">(SUM(L32:O32)-MAX(L32:O32)/2-MIN(L32:O32)/2)/3</f>
        <v>0</v>
      </c>
    </row>
    <row r="33" spans="1:16" ht="12.75">
      <c r="A33">
        <v>270</v>
      </c>
      <c r="B33">
        <v>7</v>
      </c>
      <c r="L33">
        <f>Sheet1!C34-Sheet1!D34</f>
        <v>0</v>
      </c>
      <c r="M33">
        <f>-Sheet1!E34+Sheet1!F34</f>
        <v>0</v>
      </c>
      <c r="N33">
        <f>Sheet1!G34-Sheet1!H34</f>
        <v>0</v>
      </c>
      <c r="O33">
        <f>-Sheet1!I34+Sheet1!J34</f>
        <v>0</v>
      </c>
      <c r="P33" s="13">
        <f t="shared" si="2"/>
        <v>0</v>
      </c>
    </row>
    <row r="34" spans="1:16" ht="12.75">
      <c r="A34">
        <v>320</v>
      </c>
      <c r="B34">
        <v>8</v>
      </c>
      <c r="L34">
        <f>Sheet1!C35-Sheet1!D35</f>
        <v>0</v>
      </c>
      <c r="M34">
        <f>-Sheet1!E35+Sheet1!F35</f>
        <v>0</v>
      </c>
      <c r="N34">
        <f>Sheet1!G35-Sheet1!H35</f>
        <v>0</v>
      </c>
      <c r="O34">
        <f>-Sheet1!I35+Sheet1!J35</f>
        <v>0</v>
      </c>
      <c r="P34" s="13">
        <f t="shared" si="2"/>
        <v>0</v>
      </c>
    </row>
    <row r="35" spans="1:16" ht="12.75">
      <c r="A35">
        <v>370</v>
      </c>
      <c r="B35">
        <v>9</v>
      </c>
      <c r="L35">
        <f>Sheet1!C36-Sheet1!D36</f>
        <v>0</v>
      </c>
      <c r="M35">
        <f>-Sheet1!E36+Sheet1!F36</f>
        <v>0</v>
      </c>
      <c r="N35">
        <f>Sheet1!G36-Sheet1!H36</f>
        <v>0</v>
      </c>
      <c r="O35">
        <f>-Sheet1!I36+Sheet1!J36</f>
        <v>0</v>
      </c>
      <c r="P35" s="13">
        <f t="shared" si="2"/>
        <v>0</v>
      </c>
    </row>
    <row r="36" spans="1:16" ht="12.75">
      <c r="A36">
        <v>430</v>
      </c>
      <c r="B36">
        <v>10</v>
      </c>
      <c r="L36">
        <f>Sheet1!C37-Sheet1!D37</f>
        <v>0</v>
      </c>
      <c r="M36">
        <f>-Sheet1!E37+Sheet1!F37</f>
        <v>0</v>
      </c>
      <c r="N36">
        <f>Sheet1!G37-Sheet1!H37</f>
        <v>0</v>
      </c>
      <c r="O36">
        <f>-Sheet1!I37+Sheet1!J37</f>
        <v>0</v>
      </c>
      <c r="P36" s="13">
        <f t="shared" si="2"/>
        <v>0</v>
      </c>
    </row>
    <row r="37" spans="1:16" ht="12.75">
      <c r="A37">
        <v>500</v>
      </c>
      <c r="B37">
        <v>11</v>
      </c>
      <c r="L37">
        <f>Sheet1!C38-Sheet1!D38</f>
        <v>0</v>
      </c>
      <c r="M37">
        <f>-Sheet1!E38+Sheet1!F38</f>
        <v>0</v>
      </c>
      <c r="N37">
        <f>Sheet1!G38-Sheet1!H38</f>
        <v>0</v>
      </c>
      <c r="O37">
        <f>-Sheet1!I38+Sheet1!J38</f>
        <v>0</v>
      </c>
      <c r="P37" s="13">
        <f t="shared" si="2"/>
        <v>0</v>
      </c>
    </row>
    <row r="38" spans="1:16" ht="12.75">
      <c r="A38">
        <v>600</v>
      </c>
      <c r="B38">
        <v>12</v>
      </c>
      <c r="L38">
        <f>Sheet1!C39-Sheet1!D39</f>
        <v>0</v>
      </c>
      <c r="M38">
        <f>-Sheet1!E39+Sheet1!F39</f>
        <v>0</v>
      </c>
      <c r="N38">
        <f>Sheet1!G39-Sheet1!H39</f>
        <v>0</v>
      </c>
      <c r="O38">
        <f>-Sheet1!I39+Sheet1!J39</f>
        <v>0</v>
      </c>
      <c r="P38" s="13">
        <f t="shared" si="2"/>
        <v>0</v>
      </c>
    </row>
    <row r="39" spans="1:16" ht="12.75">
      <c r="A39">
        <v>750</v>
      </c>
      <c r="B39">
        <v>13</v>
      </c>
      <c r="L39">
        <f>Sheet1!C40-Sheet1!D40</f>
        <v>0</v>
      </c>
      <c r="M39">
        <f>-Sheet1!E40+Sheet1!F40</f>
        <v>0</v>
      </c>
      <c r="N39">
        <f>Sheet1!G40-Sheet1!H40</f>
        <v>0</v>
      </c>
      <c r="O39">
        <f>-Sheet1!I40+Sheet1!J40</f>
        <v>0</v>
      </c>
      <c r="P39" s="13">
        <f t="shared" si="2"/>
        <v>0</v>
      </c>
    </row>
    <row r="40" spans="1:16" ht="12.75">
      <c r="A40">
        <v>900</v>
      </c>
      <c r="B40">
        <v>14</v>
      </c>
      <c r="P40" s="13"/>
    </row>
    <row r="41" spans="1:16" ht="12.75">
      <c r="A41">
        <v>1100</v>
      </c>
      <c r="B41">
        <v>15</v>
      </c>
      <c r="P41" s="13"/>
    </row>
    <row r="42" spans="1:16" ht="12.75">
      <c r="A42">
        <v>1300</v>
      </c>
      <c r="B42">
        <v>16</v>
      </c>
      <c r="L42">
        <f>Sheet1!C43-Sheet1!D43</f>
        <v>0</v>
      </c>
      <c r="M42">
        <f>-Sheet1!E43+Sheet1!F43</f>
        <v>0</v>
      </c>
      <c r="N42">
        <f>Sheet1!G43-Sheet1!H43</f>
        <v>0</v>
      </c>
      <c r="O42">
        <f>-Sheet1!I43+Sheet1!J43</f>
        <v>0</v>
      </c>
      <c r="P42" s="13">
        <f aca="true" t="shared" si="3" ref="P42:P49">(SUM(L42:O42)-MAX(L42:O42)/2-MIN(L42:O42)/2)/3</f>
        <v>0</v>
      </c>
    </row>
    <row r="43" spans="1:16" ht="12.75">
      <c r="A43">
        <v>1500</v>
      </c>
      <c r="B43">
        <v>17</v>
      </c>
      <c r="L43">
        <f>Sheet1!C44-Sheet1!D44</f>
        <v>0</v>
      </c>
      <c r="M43">
        <f>-Sheet1!E44+Sheet1!F44</f>
        <v>0</v>
      </c>
      <c r="N43">
        <f>Sheet1!G44-Sheet1!H44</f>
        <v>0</v>
      </c>
      <c r="O43">
        <f>-Sheet1!I44+Sheet1!J44</f>
        <v>0</v>
      </c>
      <c r="P43" s="13">
        <f t="shared" si="3"/>
        <v>0</v>
      </c>
    </row>
    <row r="44" spans="1:16" ht="12.75">
      <c r="A44">
        <v>1750</v>
      </c>
      <c r="B44">
        <v>18</v>
      </c>
      <c r="L44">
        <f>Sheet1!C45-Sheet1!D45</f>
        <v>0</v>
      </c>
      <c r="M44">
        <f>-Sheet1!E45+Sheet1!F45</f>
        <v>0</v>
      </c>
      <c r="N44">
        <f>Sheet1!G45-Sheet1!H45</f>
        <v>0</v>
      </c>
      <c r="O44">
        <f>-Sheet1!I45+Sheet1!J45</f>
        <v>0</v>
      </c>
      <c r="P44" s="13">
        <f t="shared" si="3"/>
        <v>0</v>
      </c>
    </row>
    <row r="45" spans="1:16" ht="12.75">
      <c r="A45">
        <v>2000</v>
      </c>
      <c r="B45">
        <v>19</v>
      </c>
      <c r="L45">
        <f>Sheet1!C46-Sheet1!D46</f>
        <v>0</v>
      </c>
      <c r="M45">
        <f>-Sheet1!E46+Sheet1!F46</f>
        <v>0</v>
      </c>
      <c r="N45">
        <f>Sheet1!G46-Sheet1!H46</f>
        <v>0</v>
      </c>
      <c r="O45">
        <f>-Sheet1!I46+Sheet1!J46</f>
        <v>0</v>
      </c>
      <c r="P45" s="13">
        <f t="shared" si="3"/>
        <v>0</v>
      </c>
    </row>
    <row r="46" spans="1:16" ht="12.75">
      <c r="A46">
        <v>2250</v>
      </c>
      <c r="B46">
        <v>20</v>
      </c>
      <c r="L46">
        <f>Sheet1!C47-Sheet1!D47</f>
        <v>0</v>
      </c>
      <c r="M46">
        <f>-Sheet1!E47+Sheet1!F47</f>
        <v>0</v>
      </c>
      <c r="N46">
        <f>Sheet1!G47-Sheet1!H47</f>
        <v>0</v>
      </c>
      <c r="O46">
        <f>-Sheet1!I47+Sheet1!J47</f>
        <v>0</v>
      </c>
      <c r="P46" s="13">
        <f t="shared" si="3"/>
        <v>0</v>
      </c>
    </row>
    <row r="47" spans="1:16" ht="12.75">
      <c r="A47">
        <v>2500</v>
      </c>
      <c r="B47">
        <v>21</v>
      </c>
      <c r="L47">
        <f>Sheet1!C48-Sheet1!D48</f>
        <v>0</v>
      </c>
      <c r="M47">
        <f>-Sheet1!E48+Sheet1!F48</f>
        <v>0</v>
      </c>
      <c r="N47">
        <f>Sheet1!G48-Sheet1!H48</f>
        <v>0</v>
      </c>
      <c r="O47">
        <f>-Sheet1!I48+Sheet1!J48</f>
        <v>0</v>
      </c>
      <c r="P47" s="13">
        <f t="shared" si="3"/>
        <v>0</v>
      </c>
    </row>
    <row r="48" spans="1:16" ht="12.75">
      <c r="A48">
        <v>3000</v>
      </c>
      <c r="B48">
        <v>22</v>
      </c>
      <c r="L48">
        <f>Sheet1!C49-Sheet1!D49</f>
        <v>0</v>
      </c>
      <c r="M48">
        <f>-Sheet1!E49+Sheet1!F49</f>
        <v>0</v>
      </c>
      <c r="N48">
        <f>Sheet1!G49-Sheet1!H49</f>
        <v>0</v>
      </c>
      <c r="O48">
        <f>-Sheet1!I49+Sheet1!J49</f>
        <v>0</v>
      </c>
      <c r="P48" s="13">
        <f t="shared" si="3"/>
        <v>0</v>
      </c>
    </row>
    <row r="49" spans="1:16" ht="12.75">
      <c r="A49">
        <v>3500</v>
      </c>
      <c r="B49">
        <v>23</v>
      </c>
      <c r="L49">
        <f>Sheet1!C50-Sheet1!D50</f>
        <v>0</v>
      </c>
      <c r="M49">
        <f>-Sheet1!E50+Sheet1!F50</f>
        <v>0</v>
      </c>
      <c r="N49">
        <f>Sheet1!G50-Sheet1!H50</f>
        <v>0</v>
      </c>
      <c r="O49">
        <f>-Sheet1!I50+Sheet1!J50</f>
        <v>0</v>
      </c>
      <c r="P49" s="13">
        <f t="shared" si="3"/>
        <v>0</v>
      </c>
    </row>
    <row r="50" spans="1:2" ht="12.75">
      <c r="A50">
        <v>4000</v>
      </c>
      <c r="B50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Turner</dc:creator>
  <cp:keywords/>
  <dc:description/>
  <cp:lastModifiedBy>michael jackson</cp:lastModifiedBy>
  <cp:lastPrinted>2009-11-01T19:06:16Z</cp:lastPrinted>
  <dcterms:created xsi:type="dcterms:W3CDTF">2003-10-13T19:26:29Z</dcterms:created>
  <dcterms:modified xsi:type="dcterms:W3CDTF">2021-07-05T10:48:52Z</dcterms:modified>
  <cp:category/>
  <cp:version/>
  <cp:contentType/>
  <cp:contentStatus/>
</cp:coreProperties>
</file>